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msilva\Downloads\"/>
    </mc:Choice>
  </mc:AlternateContent>
  <xr:revisionPtr revIDLastSave="0" documentId="8_{07CF3B31-8D03-4A06-99EA-B82257988495}" xr6:coauthVersionLast="47" xr6:coauthVersionMax="47" xr10:uidLastSave="{00000000-0000-0000-0000-000000000000}"/>
  <bookViews>
    <workbookView xWindow="28680" yWindow="-120" windowWidth="29040" windowHeight="15840" tabRatio="828" xr2:uid="{00000000-000D-0000-FFFF-FFFF00000000}"/>
  </bookViews>
  <sheets>
    <sheet name="CAPA" sheetId="5" r:id="rId1"/>
    <sheet name="PLANILHA" sheetId="7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34" i="7" l="1"/>
  <c r="K40" i="7"/>
  <c r="L40" i="7"/>
  <c r="K41" i="7"/>
  <c r="L41" i="7"/>
  <c r="K42" i="7"/>
  <c r="L42" i="7"/>
  <c r="K43" i="7"/>
  <c r="L43" i="7"/>
  <c r="K44" i="7"/>
  <c r="L44" i="7"/>
  <c r="K45" i="7"/>
  <c r="L45" i="7"/>
  <c r="K46" i="7"/>
  <c r="L46" i="7"/>
  <c r="K47" i="7"/>
  <c r="L47" i="7"/>
  <c r="K48" i="7"/>
  <c r="L48" i="7"/>
  <c r="K49" i="7"/>
  <c r="L49" i="7"/>
  <c r="K50" i="7"/>
  <c r="L50" i="7"/>
  <c r="K51" i="7"/>
  <c r="L51" i="7"/>
  <c r="K52" i="7"/>
  <c r="L52" i="7"/>
  <c r="K53" i="7"/>
  <c r="O53" i="7"/>
  <c r="S53" i="7"/>
  <c r="L53" i="7"/>
  <c r="P53" i="7"/>
  <c r="T53" i="7"/>
  <c r="K54" i="7"/>
  <c r="O54" i="7"/>
  <c r="S54" i="7"/>
  <c r="L54" i="7"/>
  <c r="P54" i="7"/>
  <c r="T54" i="7"/>
  <c r="K55" i="7"/>
  <c r="S55" i="7"/>
  <c r="L55" i="7"/>
  <c r="T55" i="7"/>
  <c r="K56" i="7"/>
  <c r="O56" i="7"/>
  <c r="S56" i="7"/>
  <c r="L56" i="7"/>
  <c r="P56" i="7"/>
  <c r="T56" i="7"/>
  <c r="K57" i="7"/>
  <c r="O57" i="7"/>
  <c r="S57" i="7"/>
  <c r="L57" i="7"/>
  <c r="P57" i="7"/>
  <c r="T57" i="7"/>
  <c r="K58" i="7"/>
  <c r="L58" i="7"/>
  <c r="K59" i="7"/>
  <c r="S59" i="7"/>
  <c r="L59" i="7"/>
  <c r="T59" i="7"/>
  <c r="K60" i="7"/>
  <c r="S60" i="7"/>
  <c r="L60" i="7"/>
  <c r="T60" i="7"/>
  <c r="K61" i="7"/>
  <c r="S61" i="7"/>
  <c r="L61" i="7"/>
  <c r="T61" i="7"/>
  <c r="K62" i="7"/>
  <c r="S62" i="7"/>
  <c r="L62" i="7"/>
  <c r="T62" i="7"/>
  <c r="K63" i="7"/>
  <c r="S63" i="7"/>
  <c r="L63" i="7"/>
  <c r="T63" i="7"/>
  <c r="K64" i="7"/>
  <c r="S64" i="7"/>
  <c r="L64" i="7"/>
  <c r="T64" i="7"/>
  <c r="K65" i="7"/>
  <c r="S65" i="7"/>
  <c r="L65" i="7"/>
  <c r="T65" i="7"/>
  <c r="K66" i="7"/>
  <c r="S66" i="7"/>
  <c r="L66" i="7"/>
  <c r="T66" i="7"/>
  <c r="K67" i="7"/>
  <c r="S67" i="7"/>
  <c r="L67" i="7"/>
  <c r="T67" i="7"/>
  <c r="K68" i="7"/>
  <c r="S68" i="7"/>
  <c r="L68" i="7"/>
  <c r="T68" i="7"/>
  <c r="K69" i="7"/>
  <c r="S69" i="7"/>
  <c r="L69" i="7"/>
  <c r="T69" i="7"/>
  <c r="K70" i="7"/>
  <c r="S70" i="7"/>
  <c r="L70" i="7"/>
  <c r="T70" i="7"/>
  <c r="K71" i="7"/>
  <c r="S71" i="7"/>
  <c r="L71" i="7"/>
  <c r="T71" i="7"/>
  <c r="K72" i="7"/>
  <c r="S72" i="7"/>
  <c r="L72" i="7"/>
  <c r="T72" i="7"/>
  <c r="K73" i="7"/>
  <c r="S73" i="7"/>
  <c r="L73" i="7"/>
  <c r="T73" i="7"/>
  <c r="K74" i="7"/>
  <c r="S74" i="7"/>
  <c r="L74" i="7"/>
  <c r="T74" i="7"/>
  <c r="K75" i="7"/>
  <c r="S75" i="7"/>
  <c r="L75" i="7"/>
  <c r="T75" i="7"/>
  <c r="K76" i="7"/>
  <c r="S76" i="7"/>
  <c r="L76" i="7"/>
  <c r="T76" i="7"/>
  <c r="K77" i="7"/>
  <c r="S77" i="7"/>
  <c r="L77" i="7"/>
  <c r="T77" i="7"/>
  <c r="K78" i="7"/>
  <c r="S78" i="7"/>
  <c r="L78" i="7"/>
  <c r="T78" i="7"/>
  <c r="K79" i="7"/>
  <c r="S79" i="7"/>
  <c r="L79" i="7"/>
  <c r="T79" i="7"/>
  <c r="K80" i="7"/>
  <c r="S80" i="7"/>
  <c r="L80" i="7"/>
  <c r="T80" i="7"/>
  <c r="K81" i="7"/>
  <c r="S81" i="7"/>
  <c r="L81" i="7"/>
  <c r="T81" i="7"/>
  <c r="K82" i="7"/>
  <c r="S82" i="7"/>
  <c r="L82" i="7"/>
  <c r="T82" i="7"/>
  <c r="K83" i="7"/>
  <c r="S83" i="7"/>
  <c r="L83" i="7"/>
  <c r="T83" i="7"/>
  <c r="K84" i="7"/>
  <c r="S84" i="7"/>
  <c r="L84" i="7"/>
  <c r="T84" i="7"/>
  <c r="K85" i="7"/>
  <c r="S85" i="7"/>
  <c r="L85" i="7"/>
  <c r="T85" i="7"/>
  <c r="K86" i="7"/>
  <c r="S86" i="7"/>
  <c r="L86" i="7"/>
  <c r="T86" i="7"/>
  <c r="K87" i="7"/>
  <c r="S87" i="7"/>
  <c r="L87" i="7"/>
  <c r="T87" i="7"/>
  <c r="K88" i="7"/>
  <c r="S88" i="7"/>
  <c r="L88" i="7"/>
  <c r="T88" i="7"/>
  <c r="K89" i="7"/>
  <c r="S89" i="7"/>
  <c r="L89" i="7"/>
  <c r="T89" i="7"/>
  <c r="K90" i="7"/>
  <c r="S90" i="7"/>
  <c r="L90" i="7"/>
  <c r="T90" i="7"/>
  <c r="K91" i="7"/>
  <c r="S91" i="7"/>
  <c r="L91" i="7"/>
  <c r="T91" i="7"/>
  <c r="K92" i="7"/>
  <c r="S92" i="7"/>
  <c r="L92" i="7"/>
  <c r="T92" i="7"/>
  <c r="K93" i="7"/>
  <c r="S93" i="7"/>
  <c r="L93" i="7"/>
  <c r="T93" i="7"/>
  <c r="K94" i="7"/>
  <c r="S94" i="7"/>
  <c r="L94" i="7"/>
  <c r="T94" i="7"/>
  <c r="K95" i="7"/>
  <c r="S95" i="7"/>
  <c r="L95" i="7"/>
  <c r="T95" i="7"/>
  <c r="K96" i="7"/>
  <c r="S96" i="7"/>
  <c r="L96" i="7"/>
  <c r="T96" i="7"/>
  <c r="K97" i="7"/>
  <c r="S97" i="7"/>
  <c r="L97" i="7"/>
  <c r="T97" i="7"/>
  <c r="K98" i="7"/>
  <c r="S98" i="7"/>
  <c r="L98" i="7"/>
  <c r="T98" i="7"/>
  <c r="K99" i="7"/>
  <c r="S99" i="7"/>
  <c r="L99" i="7"/>
  <c r="T99" i="7"/>
  <c r="K100" i="7"/>
  <c r="S100" i="7"/>
  <c r="L100" i="7"/>
  <c r="T100" i="7"/>
  <c r="K101" i="7"/>
  <c r="S101" i="7"/>
  <c r="L101" i="7"/>
  <c r="T101" i="7"/>
  <c r="K102" i="7"/>
  <c r="S102" i="7"/>
  <c r="L102" i="7"/>
  <c r="T102" i="7"/>
  <c r="K103" i="7"/>
  <c r="S103" i="7"/>
  <c r="L103" i="7"/>
  <c r="T103" i="7"/>
  <c r="K104" i="7"/>
  <c r="S104" i="7"/>
  <c r="L104" i="7"/>
  <c r="T104" i="7"/>
  <c r="K105" i="7"/>
  <c r="S105" i="7"/>
  <c r="L105" i="7"/>
  <c r="T105" i="7"/>
  <c r="K106" i="7"/>
  <c r="S106" i="7"/>
  <c r="L106" i="7"/>
  <c r="T106" i="7"/>
  <c r="K107" i="7"/>
  <c r="S107" i="7"/>
  <c r="L107" i="7"/>
  <c r="T107" i="7"/>
  <c r="K108" i="7"/>
  <c r="S108" i="7"/>
  <c r="L108" i="7"/>
  <c r="T108" i="7"/>
  <c r="K109" i="7"/>
  <c r="S109" i="7"/>
  <c r="L109" i="7"/>
  <c r="T109" i="7"/>
  <c r="K110" i="7"/>
  <c r="S110" i="7"/>
  <c r="L110" i="7"/>
  <c r="T110" i="7"/>
  <c r="K111" i="7"/>
  <c r="S111" i="7"/>
  <c r="L111" i="7"/>
  <c r="T111" i="7"/>
  <c r="K112" i="7"/>
  <c r="S112" i="7"/>
  <c r="L112" i="7"/>
  <c r="T112" i="7"/>
  <c r="K113" i="7"/>
  <c r="S113" i="7"/>
  <c r="L113" i="7"/>
  <c r="T113" i="7"/>
  <c r="K114" i="7"/>
  <c r="S114" i="7"/>
  <c r="L114" i="7"/>
  <c r="T114" i="7"/>
  <c r="K115" i="7"/>
  <c r="S115" i="7"/>
  <c r="L115" i="7"/>
  <c r="T115" i="7"/>
  <c r="K116" i="7"/>
  <c r="S116" i="7"/>
  <c r="L116" i="7"/>
  <c r="T116" i="7"/>
  <c r="K117" i="7"/>
  <c r="S117" i="7"/>
  <c r="L117" i="7"/>
  <c r="T117" i="7"/>
  <c r="K118" i="7"/>
  <c r="S118" i="7"/>
  <c r="L118" i="7"/>
  <c r="T118" i="7"/>
  <c r="K119" i="7"/>
  <c r="S119" i="7"/>
  <c r="L119" i="7"/>
  <c r="T119" i="7"/>
  <c r="K120" i="7"/>
  <c r="S120" i="7"/>
  <c r="L120" i="7"/>
  <c r="T120" i="7"/>
  <c r="K121" i="7"/>
  <c r="S121" i="7"/>
  <c r="L121" i="7"/>
  <c r="T121" i="7"/>
  <c r="K122" i="7"/>
  <c r="S122" i="7"/>
  <c r="L122" i="7"/>
  <c r="T122" i="7"/>
  <c r="K123" i="7"/>
  <c r="S123" i="7"/>
  <c r="L123" i="7"/>
  <c r="T123" i="7"/>
  <c r="K124" i="7"/>
  <c r="S124" i="7"/>
  <c r="L124" i="7"/>
  <c r="T124" i="7"/>
  <c r="K125" i="7"/>
  <c r="S125" i="7"/>
  <c r="L125" i="7"/>
  <c r="T125" i="7"/>
  <c r="K126" i="7"/>
  <c r="S126" i="7"/>
  <c r="L126" i="7"/>
  <c r="T126" i="7"/>
  <c r="K127" i="7"/>
  <c r="S127" i="7"/>
  <c r="L127" i="7"/>
  <c r="T127" i="7"/>
  <c r="K128" i="7"/>
  <c r="S128" i="7"/>
  <c r="L128" i="7"/>
  <c r="T128" i="7"/>
  <c r="K129" i="7"/>
  <c r="S129" i="7"/>
  <c r="L129" i="7"/>
  <c r="T129" i="7"/>
  <c r="K130" i="7"/>
  <c r="S130" i="7"/>
  <c r="L130" i="7"/>
  <c r="T130" i="7"/>
  <c r="K131" i="7"/>
  <c r="S131" i="7"/>
  <c r="L131" i="7"/>
  <c r="T131" i="7"/>
  <c r="K132" i="7"/>
  <c r="S132" i="7"/>
  <c r="L132" i="7"/>
  <c r="T132" i="7"/>
  <c r="K133" i="7"/>
  <c r="S133" i="7"/>
  <c r="L133" i="7"/>
  <c r="T133" i="7"/>
  <c r="K134" i="7"/>
  <c r="S134" i="7"/>
  <c r="L134" i="7"/>
  <c r="T134" i="7"/>
  <c r="K135" i="7"/>
  <c r="S135" i="7"/>
  <c r="L135" i="7"/>
  <c r="T135" i="7"/>
  <c r="K136" i="7"/>
  <c r="S136" i="7"/>
  <c r="L136" i="7"/>
  <c r="T136" i="7"/>
  <c r="K137" i="7"/>
  <c r="S137" i="7"/>
  <c r="L137" i="7"/>
  <c r="T137" i="7"/>
  <c r="K138" i="7"/>
  <c r="S138" i="7"/>
  <c r="L138" i="7"/>
  <c r="T138" i="7"/>
  <c r="K139" i="7"/>
  <c r="S139" i="7"/>
  <c r="L139" i="7"/>
  <c r="T139" i="7"/>
  <c r="K140" i="7"/>
  <c r="S140" i="7"/>
  <c r="L140" i="7"/>
  <c r="T140" i="7"/>
  <c r="K141" i="7"/>
  <c r="S141" i="7"/>
  <c r="L141" i="7"/>
  <c r="T141" i="7"/>
  <c r="K142" i="7"/>
  <c r="S142" i="7"/>
  <c r="L142" i="7"/>
  <c r="T142" i="7"/>
  <c r="K143" i="7"/>
  <c r="S143" i="7"/>
  <c r="L143" i="7"/>
  <c r="T143" i="7"/>
  <c r="K144" i="7"/>
  <c r="S144" i="7"/>
  <c r="L144" i="7"/>
  <c r="T144" i="7"/>
  <c r="K145" i="7"/>
  <c r="S145" i="7"/>
  <c r="L145" i="7"/>
  <c r="T145" i="7"/>
  <c r="K146" i="7"/>
  <c r="S146" i="7"/>
  <c r="L146" i="7"/>
  <c r="T146" i="7"/>
  <c r="K147" i="7"/>
  <c r="S147" i="7"/>
  <c r="L147" i="7"/>
  <c r="T147" i="7"/>
  <c r="K148" i="7"/>
  <c r="S148" i="7"/>
  <c r="L148" i="7"/>
  <c r="T148" i="7"/>
  <c r="K149" i="7"/>
  <c r="S149" i="7"/>
  <c r="L149" i="7"/>
  <c r="T149" i="7"/>
  <c r="K150" i="7"/>
  <c r="S150" i="7"/>
  <c r="L150" i="7"/>
  <c r="T150" i="7"/>
  <c r="K151" i="7"/>
  <c r="S151" i="7"/>
  <c r="L151" i="7"/>
  <c r="T151" i="7"/>
  <c r="K152" i="7"/>
  <c r="S152" i="7"/>
  <c r="L152" i="7"/>
  <c r="T152" i="7"/>
  <c r="K153" i="7"/>
  <c r="S153" i="7"/>
  <c r="L153" i="7"/>
  <c r="T153" i="7"/>
  <c r="K154" i="7"/>
  <c r="S154" i="7"/>
  <c r="L154" i="7"/>
  <c r="T154" i="7"/>
  <c r="K155" i="7"/>
  <c r="S155" i="7"/>
  <c r="L155" i="7"/>
  <c r="T155" i="7"/>
  <c r="K156" i="7"/>
  <c r="S156" i="7"/>
  <c r="L156" i="7"/>
  <c r="T156" i="7"/>
  <c r="K157" i="7"/>
  <c r="S157" i="7"/>
  <c r="L157" i="7"/>
  <c r="T157" i="7"/>
  <c r="K158" i="7"/>
  <c r="S158" i="7"/>
  <c r="L158" i="7"/>
  <c r="T158" i="7"/>
  <c r="K159" i="7"/>
  <c r="S159" i="7"/>
  <c r="L159" i="7"/>
  <c r="T159" i="7"/>
  <c r="K160" i="7"/>
  <c r="S160" i="7"/>
  <c r="L160" i="7"/>
  <c r="T160" i="7"/>
  <c r="K161" i="7"/>
  <c r="S161" i="7"/>
  <c r="L161" i="7"/>
  <c r="T161" i="7"/>
  <c r="K162" i="7"/>
  <c r="S162" i="7"/>
  <c r="L162" i="7"/>
  <c r="T162" i="7"/>
  <c r="K163" i="7"/>
  <c r="S163" i="7"/>
  <c r="L163" i="7"/>
  <c r="T163" i="7"/>
  <c r="K164" i="7"/>
  <c r="S164" i="7"/>
  <c r="L164" i="7"/>
  <c r="T164" i="7"/>
  <c r="K165" i="7"/>
  <c r="S165" i="7"/>
  <c r="L165" i="7"/>
  <c r="T165" i="7"/>
  <c r="K166" i="7"/>
  <c r="S166" i="7"/>
  <c r="L166" i="7"/>
  <c r="T166" i="7"/>
  <c r="K167" i="7"/>
  <c r="S167" i="7"/>
  <c r="L167" i="7"/>
  <c r="T167" i="7"/>
  <c r="K168" i="7"/>
  <c r="S168" i="7"/>
  <c r="L168" i="7"/>
  <c r="T168" i="7"/>
  <c r="K169" i="7"/>
  <c r="S169" i="7"/>
  <c r="L169" i="7"/>
  <c r="T169" i="7"/>
  <c r="K170" i="7"/>
  <c r="S170" i="7"/>
  <c r="L170" i="7"/>
  <c r="T170" i="7"/>
  <c r="K171" i="7"/>
  <c r="S171" i="7"/>
  <c r="L171" i="7"/>
  <c r="T171" i="7"/>
  <c r="K172" i="7"/>
  <c r="S172" i="7"/>
  <c r="L172" i="7"/>
  <c r="T172" i="7"/>
  <c r="K173" i="7"/>
  <c r="S173" i="7"/>
  <c r="L173" i="7"/>
  <c r="T173" i="7"/>
  <c r="K174" i="7"/>
  <c r="S174" i="7"/>
  <c r="L174" i="7"/>
  <c r="T174" i="7"/>
  <c r="K175" i="7"/>
  <c r="S175" i="7"/>
  <c r="L175" i="7"/>
  <c r="T175" i="7"/>
  <c r="K176" i="7"/>
  <c r="S176" i="7"/>
  <c r="L176" i="7"/>
  <c r="T176" i="7"/>
  <c r="K177" i="7"/>
  <c r="S177" i="7"/>
  <c r="L177" i="7"/>
  <c r="T177" i="7"/>
  <c r="K178" i="7"/>
  <c r="S178" i="7"/>
  <c r="L178" i="7"/>
  <c r="T178" i="7"/>
  <c r="K179" i="7"/>
  <c r="S179" i="7"/>
  <c r="L179" i="7"/>
  <c r="T179" i="7"/>
  <c r="K180" i="7"/>
  <c r="S180" i="7"/>
  <c r="L180" i="7"/>
  <c r="T180" i="7"/>
  <c r="K181" i="7"/>
  <c r="S181" i="7"/>
  <c r="L181" i="7"/>
  <c r="T181" i="7"/>
  <c r="K182" i="7"/>
  <c r="S182" i="7"/>
  <c r="L182" i="7"/>
  <c r="T182" i="7"/>
  <c r="K183" i="7"/>
  <c r="S183" i="7"/>
  <c r="L183" i="7"/>
  <c r="T183" i="7"/>
  <c r="K184" i="7"/>
  <c r="S184" i="7"/>
  <c r="L184" i="7"/>
  <c r="T184" i="7"/>
  <c r="K185" i="7"/>
  <c r="S185" i="7"/>
  <c r="L185" i="7"/>
  <c r="T185" i="7"/>
  <c r="K186" i="7"/>
  <c r="S186" i="7"/>
  <c r="L186" i="7"/>
  <c r="T186" i="7"/>
  <c r="K187" i="7"/>
  <c r="S187" i="7"/>
  <c r="L187" i="7"/>
  <c r="T187" i="7"/>
  <c r="K188" i="7"/>
  <c r="S188" i="7"/>
  <c r="L188" i="7"/>
  <c r="T188" i="7"/>
  <c r="K189" i="7"/>
  <c r="S189" i="7"/>
  <c r="L189" i="7"/>
  <c r="T189" i="7"/>
  <c r="K190" i="7"/>
  <c r="S190" i="7"/>
  <c r="L190" i="7"/>
  <c r="T190" i="7"/>
  <c r="K191" i="7"/>
  <c r="S191" i="7"/>
  <c r="L191" i="7"/>
  <c r="T191" i="7"/>
  <c r="K192" i="7"/>
  <c r="S192" i="7"/>
  <c r="L192" i="7"/>
  <c r="T192" i="7"/>
  <c r="K193" i="7"/>
  <c r="S193" i="7"/>
  <c r="L193" i="7"/>
  <c r="T193" i="7"/>
  <c r="K194" i="7"/>
  <c r="S194" i="7"/>
  <c r="L194" i="7"/>
  <c r="T194" i="7"/>
  <c r="K195" i="7"/>
  <c r="S195" i="7"/>
  <c r="L195" i="7"/>
  <c r="T195" i="7"/>
  <c r="K196" i="7"/>
  <c r="S196" i="7"/>
  <c r="L196" i="7"/>
  <c r="T196" i="7"/>
  <c r="K197" i="7"/>
  <c r="S197" i="7"/>
  <c r="L197" i="7"/>
  <c r="T197" i="7"/>
  <c r="K198" i="7"/>
  <c r="S198" i="7"/>
  <c r="L198" i="7"/>
  <c r="T198" i="7"/>
  <c r="K199" i="7"/>
  <c r="S199" i="7"/>
  <c r="L199" i="7"/>
  <c r="T199" i="7"/>
  <c r="K200" i="7"/>
  <c r="S200" i="7"/>
  <c r="L200" i="7"/>
  <c r="T200" i="7"/>
  <c r="K201" i="7"/>
  <c r="S201" i="7"/>
  <c r="L201" i="7"/>
  <c r="T201" i="7"/>
  <c r="K202" i="7"/>
  <c r="S202" i="7"/>
  <c r="L202" i="7"/>
  <c r="T202" i="7"/>
  <c r="K203" i="7"/>
  <c r="S203" i="7"/>
  <c r="L203" i="7"/>
  <c r="T203" i="7"/>
  <c r="K204" i="7"/>
  <c r="S204" i="7"/>
  <c r="L204" i="7"/>
  <c r="T204" i="7"/>
  <c r="K205" i="7"/>
  <c r="S205" i="7"/>
  <c r="L205" i="7"/>
  <c r="T205" i="7"/>
  <c r="K206" i="7"/>
  <c r="S206" i="7"/>
  <c r="L206" i="7"/>
  <c r="T206" i="7"/>
  <c r="K207" i="7"/>
  <c r="S207" i="7"/>
  <c r="L207" i="7"/>
  <c r="T207" i="7"/>
  <c r="K208" i="7"/>
  <c r="S208" i="7"/>
  <c r="L208" i="7"/>
  <c r="T208" i="7"/>
  <c r="K209" i="7"/>
  <c r="S209" i="7"/>
  <c r="L209" i="7"/>
  <c r="T209" i="7"/>
  <c r="K210" i="7"/>
  <c r="S210" i="7"/>
  <c r="L210" i="7"/>
  <c r="T210" i="7"/>
  <c r="K211" i="7"/>
  <c r="S211" i="7"/>
  <c r="L211" i="7"/>
  <c r="T211" i="7"/>
  <c r="K212" i="7"/>
  <c r="S212" i="7"/>
  <c r="L212" i="7"/>
  <c r="T212" i="7"/>
  <c r="K213" i="7"/>
  <c r="S213" i="7"/>
  <c r="L213" i="7"/>
  <c r="T213" i="7"/>
  <c r="K214" i="7"/>
  <c r="S214" i="7"/>
  <c r="L214" i="7"/>
  <c r="T214" i="7"/>
  <c r="K215" i="7"/>
  <c r="S215" i="7"/>
  <c r="L215" i="7"/>
  <c r="T215" i="7"/>
  <c r="K216" i="7"/>
  <c r="S216" i="7"/>
  <c r="L216" i="7"/>
  <c r="T216" i="7"/>
  <c r="K217" i="7"/>
  <c r="S217" i="7"/>
  <c r="L217" i="7"/>
  <c r="T217" i="7"/>
  <c r="K218" i="7"/>
  <c r="S218" i="7"/>
  <c r="L218" i="7"/>
  <c r="T218" i="7"/>
  <c r="K219" i="7"/>
  <c r="S219" i="7"/>
  <c r="L219" i="7"/>
  <c r="T219" i="7"/>
  <c r="K220" i="7"/>
  <c r="S220" i="7"/>
  <c r="L220" i="7"/>
  <c r="T220" i="7"/>
  <c r="K221" i="7"/>
  <c r="S221" i="7"/>
  <c r="L221" i="7"/>
  <c r="T221" i="7"/>
  <c r="K222" i="7"/>
  <c r="S222" i="7"/>
  <c r="L222" i="7"/>
  <c r="T222" i="7"/>
  <c r="K223" i="7"/>
  <c r="S223" i="7"/>
  <c r="L223" i="7"/>
  <c r="T223" i="7"/>
  <c r="K224" i="7"/>
  <c r="S224" i="7"/>
  <c r="L224" i="7"/>
  <c r="T224" i="7"/>
  <c r="K225" i="7"/>
  <c r="S225" i="7"/>
  <c r="L225" i="7"/>
  <c r="T225" i="7"/>
  <c r="K226" i="7"/>
  <c r="S226" i="7"/>
  <c r="L226" i="7"/>
  <c r="T226" i="7"/>
  <c r="K227" i="7"/>
  <c r="S227" i="7"/>
  <c r="L227" i="7"/>
  <c r="T227" i="7"/>
  <c r="K228" i="7"/>
  <c r="S228" i="7"/>
  <c r="L228" i="7"/>
  <c r="T228" i="7"/>
  <c r="K229" i="7"/>
  <c r="S229" i="7"/>
  <c r="L229" i="7"/>
  <c r="T229" i="7"/>
  <c r="K230" i="7"/>
  <c r="S230" i="7"/>
  <c r="L230" i="7"/>
  <c r="T230" i="7"/>
  <c r="K231" i="7"/>
  <c r="S231" i="7"/>
  <c r="L231" i="7"/>
  <c r="T231" i="7"/>
  <c r="K232" i="7"/>
  <c r="S232" i="7"/>
  <c r="L232" i="7"/>
  <c r="T232" i="7"/>
  <c r="K233" i="7"/>
  <c r="S233" i="7"/>
  <c r="L233" i="7"/>
  <c r="T233" i="7"/>
  <c r="K234" i="7"/>
  <c r="S234" i="7"/>
  <c r="L234" i="7"/>
  <c r="T234" i="7"/>
  <c r="K235" i="7"/>
  <c r="S235" i="7"/>
  <c r="L235" i="7"/>
  <c r="T235" i="7"/>
  <c r="K236" i="7"/>
  <c r="S236" i="7"/>
  <c r="L236" i="7"/>
  <c r="T236" i="7"/>
  <c r="K237" i="7"/>
  <c r="S237" i="7"/>
  <c r="L237" i="7"/>
  <c r="T237" i="7"/>
  <c r="K238" i="7"/>
  <c r="S238" i="7"/>
  <c r="L238" i="7"/>
  <c r="T238" i="7"/>
  <c r="K239" i="7"/>
  <c r="S239" i="7"/>
  <c r="L239" i="7"/>
  <c r="T239" i="7"/>
  <c r="K240" i="7"/>
  <c r="S240" i="7"/>
  <c r="L240" i="7"/>
  <c r="T240" i="7"/>
  <c r="K241" i="7"/>
  <c r="S241" i="7"/>
  <c r="L241" i="7"/>
  <c r="T241" i="7"/>
  <c r="K242" i="7"/>
  <c r="S242" i="7"/>
  <c r="L242" i="7"/>
  <c r="T242" i="7"/>
  <c r="K243" i="7"/>
  <c r="S243" i="7"/>
  <c r="L243" i="7"/>
  <c r="T243" i="7"/>
  <c r="K244" i="7"/>
  <c r="S244" i="7"/>
  <c r="L244" i="7"/>
  <c r="T244" i="7"/>
  <c r="K245" i="7"/>
  <c r="S245" i="7"/>
  <c r="L245" i="7"/>
  <c r="T245" i="7"/>
  <c r="K246" i="7"/>
  <c r="S246" i="7"/>
  <c r="L246" i="7"/>
  <c r="T246" i="7"/>
  <c r="K247" i="7"/>
  <c r="S247" i="7"/>
  <c r="L247" i="7"/>
  <c r="T247" i="7"/>
  <c r="K248" i="7"/>
  <c r="S248" i="7"/>
  <c r="L248" i="7"/>
  <c r="T248" i="7"/>
  <c r="K249" i="7"/>
  <c r="S249" i="7"/>
  <c r="L249" i="7"/>
  <c r="T249" i="7"/>
  <c r="K250" i="7"/>
  <c r="S250" i="7"/>
  <c r="L250" i="7"/>
  <c r="T250" i="7"/>
  <c r="K251" i="7"/>
  <c r="S251" i="7"/>
  <c r="L251" i="7"/>
  <c r="T251" i="7"/>
  <c r="K252" i="7"/>
  <c r="S252" i="7"/>
  <c r="L252" i="7"/>
  <c r="T252" i="7"/>
  <c r="K253" i="7"/>
  <c r="S253" i="7"/>
  <c r="L253" i="7"/>
  <c r="T253" i="7"/>
  <c r="K254" i="7"/>
  <c r="S254" i="7"/>
  <c r="L254" i="7"/>
  <c r="T254" i="7"/>
  <c r="K255" i="7"/>
  <c r="S255" i="7"/>
  <c r="L255" i="7"/>
  <c r="T255" i="7"/>
  <c r="K256" i="7"/>
  <c r="S256" i="7"/>
  <c r="L256" i="7"/>
  <c r="T256" i="7"/>
  <c r="K257" i="7"/>
  <c r="S257" i="7"/>
  <c r="L257" i="7"/>
  <c r="T257" i="7"/>
  <c r="K258" i="7"/>
  <c r="S258" i="7"/>
  <c r="L258" i="7"/>
  <c r="T258" i="7"/>
  <c r="K259" i="7"/>
  <c r="S259" i="7"/>
  <c r="L259" i="7"/>
  <c r="T259" i="7"/>
  <c r="K260" i="7"/>
  <c r="S260" i="7"/>
  <c r="L260" i="7"/>
  <c r="T260" i="7"/>
  <c r="K261" i="7"/>
  <c r="S261" i="7"/>
  <c r="L261" i="7"/>
  <c r="T261" i="7"/>
  <c r="K262" i="7"/>
  <c r="S262" i="7"/>
  <c r="L262" i="7"/>
  <c r="T262" i="7"/>
  <c r="K263" i="7"/>
  <c r="S263" i="7"/>
  <c r="L263" i="7"/>
  <c r="T263" i="7"/>
  <c r="K264" i="7"/>
  <c r="S264" i="7"/>
  <c r="L264" i="7"/>
  <c r="T264" i="7"/>
  <c r="K265" i="7"/>
  <c r="S265" i="7"/>
  <c r="L265" i="7"/>
  <c r="T265" i="7"/>
  <c r="K266" i="7"/>
  <c r="S266" i="7"/>
  <c r="L266" i="7"/>
  <c r="T266" i="7"/>
  <c r="K267" i="7"/>
  <c r="S267" i="7"/>
  <c r="L267" i="7"/>
  <c r="T267" i="7"/>
  <c r="K268" i="7"/>
  <c r="S268" i="7"/>
  <c r="L268" i="7"/>
  <c r="T268" i="7"/>
  <c r="K269" i="7"/>
  <c r="S269" i="7"/>
  <c r="L269" i="7"/>
  <c r="T269" i="7"/>
  <c r="K270" i="7"/>
  <c r="S270" i="7"/>
  <c r="L270" i="7"/>
  <c r="T270" i="7"/>
  <c r="K271" i="7"/>
  <c r="S271" i="7"/>
  <c r="L271" i="7"/>
  <c r="T271" i="7"/>
  <c r="K272" i="7"/>
  <c r="S272" i="7"/>
  <c r="L272" i="7"/>
  <c r="T272" i="7"/>
  <c r="K273" i="7"/>
  <c r="S273" i="7"/>
  <c r="L273" i="7"/>
  <c r="T273" i="7"/>
  <c r="K274" i="7"/>
  <c r="S274" i="7"/>
  <c r="L274" i="7"/>
  <c r="T274" i="7"/>
  <c r="K275" i="7"/>
  <c r="S275" i="7"/>
  <c r="L275" i="7"/>
  <c r="T275" i="7"/>
  <c r="K276" i="7"/>
  <c r="S276" i="7"/>
  <c r="L276" i="7"/>
  <c r="T276" i="7"/>
  <c r="K277" i="7"/>
  <c r="S277" i="7"/>
  <c r="L277" i="7"/>
  <c r="T277" i="7"/>
  <c r="K278" i="7"/>
  <c r="S278" i="7"/>
  <c r="L278" i="7"/>
  <c r="T278" i="7"/>
  <c r="K279" i="7"/>
  <c r="S279" i="7"/>
  <c r="L279" i="7"/>
  <c r="T279" i="7"/>
  <c r="K280" i="7"/>
  <c r="S280" i="7"/>
  <c r="L280" i="7"/>
  <c r="T280" i="7"/>
  <c r="K281" i="7"/>
  <c r="S281" i="7"/>
  <c r="L281" i="7"/>
  <c r="T281" i="7"/>
  <c r="K282" i="7"/>
  <c r="S282" i="7"/>
  <c r="L282" i="7"/>
  <c r="T282" i="7"/>
  <c r="K283" i="7"/>
  <c r="S283" i="7"/>
  <c r="L283" i="7"/>
  <c r="T283" i="7"/>
  <c r="K284" i="7"/>
  <c r="S284" i="7"/>
  <c r="L284" i="7"/>
  <c r="T284" i="7"/>
  <c r="K285" i="7"/>
  <c r="S285" i="7"/>
  <c r="L285" i="7"/>
  <c r="T285" i="7"/>
  <c r="K286" i="7"/>
  <c r="S286" i="7"/>
  <c r="L286" i="7"/>
  <c r="T286" i="7"/>
  <c r="K287" i="7"/>
  <c r="S287" i="7"/>
  <c r="L287" i="7"/>
  <c r="T287" i="7"/>
  <c r="K288" i="7"/>
  <c r="S288" i="7"/>
  <c r="L288" i="7"/>
  <c r="T288" i="7"/>
  <c r="K289" i="7"/>
  <c r="S289" i="7"/>
  <c r="L289" i="7"/>
  <c r="T289" i="7"/>
  <c r="K290" i="7"/>
  <c r="S290" i="7"/>
  <c r="L290" i="7"/>
  <c r="T290" i="7"/>
  <c r="K291" i="7"/>
  <c r="S291" i="7"/>
  <c r="L291" i="7"/>
  <c r="T291" i="7"/>
  <c r="K292" i="7"/>
  <c r="S292" i="7"/>
  <c r="L292" i="7"/>
  <c r="T292" i="7"/>
  <c r="K293" i="7"/>
  <c r="S293" i="7"/>
  <c r="L293" i="7"/>
  <c r="T293" i="7"/>
  <c r="K294" i="7"/>
  <c r="S294" i="7"/>
  <c r="L294" i="7"/>
  <c r="T294" i="7"/>
  <c r="K295" i="7"/>
  <c r="S295" i="7"/>
  <c r="L295" i="7"/>
  <c r="T295" i="7"/>
  <c r="K296" i="7"/>
  <c r="S296" i="7"/>
  <c r="L296" i="7"/>
  <c r="T296" i="7"/>
  <c r="K297" i="7"/>
  <c r="S297" i="7"/>
  <c r="L297" i="7"/>
  <c r="T297" i="7"/>
  <c r="K298" i="7"/>
  <c r="S298" i="7"/>
  <c r="L298" i="7"/>
  <c r="T298" i="7"/>
  <c r="K299" i="7"/>
  <c r="S299" i="7"/>
  <c r="L299" i="7"/>
  <c r="T299" i="7"/>
  <c r="K300" i="7"/>
  <c r="S300" i="7"/>
  <c r="L300" i="7"/>
  <c r="T300" i="7"/>
  <c r="K301" i="7"/>
  <c r="S301" i="7"/>
  <c r="L301" i="7"/>
  <c r="T301" i="7"/>
  <c r="K302" i="7"/>
  <c r="S302" i="7"/>
  <c r="L302" i="7"/>
  <c r="T302" i="7"/>
  <c r="K303" i="7"/>
  <c r="S303" i="7"/>
  <c r="L303" i="7"/>
  <c r="T303" i="7"/>
  <c r="K304" i="7"/>
  <c r="S304" i="7"/>
  <c r="L304" i="7"/>
  <c r="T304" i="7"/>
  <c r="K305" i="7"/>
  <c r="S305" i="7"/>
  <c r="L305" i="7"/>
  <c r="T305" i="7"/>
  <c r="K306" i="7"/>
  <c r="S306" i="7"/>
  <c r="L306" i="7"/>
  <c r="T306" i="7"/>
  <c r="K307" i="7"/>
  <c r="S307" i="7"/>
  <c r="L307" i="7"/>
  <c r="T307" i="7"/>
  <c r="K308" i="7"/>
  <c r="S308" i="7"/>
  <c r="L308" i="7"/>
  <c r="T308" i="7"/>
  <c r="K309" i="7"/>
  <c r="S309" i="7"/>
  <c r="L309" i="7"/>
  <c r="T309" i="7"/>
  <c r="K310" i="7"/>
  <c r="S310" i="7"/>
  <c r="L310" i="7"/>
  <c r="T310" i="7"/>
  <c r="K311" i="7"/>
  <c r="S311" i="7"/>
  <c r="L311" i="7"/>
  <c r="T311" i="7"/>
  <c r="K312" i="7"/>
  <c r="S312" i="7"/>
  <c r="L312" i="7"/>
  <c r="T312" i="7"/>
  <c r="K313" i="7"/>
  <c r="S313" i="7"/>
  <c r="L313" i="7"/>
  <c r="T313" i="7"/>
  <c r="K314" i="7"/>
  <c r="S314" i="7"/>
  <c r="L314" i="7"/>
  <c r="T314" i="7"/>
  <c r="K315" i="7"/>
  <c r="S315" i="7"/>
  <c r="L315" i="7"/>
  <c r="T315" i="7"/>
  <c r="K316" i="7"/>
  <c r="S316" i="7"/>
  <c r="L316" i="7"/>
  <c r="T316" i="7"/>
  <c r="K317" i="7"/>
  <c r="S317" i="7"/>
  <c r="L317" i="7"/>
  <c r="T317" i="7"/>
  <c r="K318" i="7"/>
  <c r="S318" i="7"/>
  <c r="L318" i="7"/>
  <c r="T318" i="7"/>
  <c r="K319" i="7"/>
  <c r="S319" i="7"/>
  <c r="L319" i="7"/>
  <c r="T319" i="7"/>
  <c r="K320" i="7"/>
  <c r="S320" i="7"/>
  <c r="L320" i="7"/>
  <c r="T320" i="7"/>
  <c r="K321" i="7"/>
  <c r="S321" i="7"/>
  <c r="L321" i="7"/>
  <c r="T321" i="7"/>
  <c r="K322" i="7"/>
  <c r="S322" i="7"/>
  <c r="L322" i="7"/>
  <c r="T322" i="7"/>
  <c r="K323" i="7"/>
  <c r="S323" i="7"/>
  <c r="L323" i="7"/>
  <c r="T323" i="7"/>
  <c r="K324" i="7"/>
  <c r="S324" i="7"/>
  <c r="L324" i="7"/>
  <c r="T324" i="7"/>
  <c r="K325" i="7"/>
  <c r="S325" i="7"/>
  <c r="L325" i="7"/>
  <c r="T325" i="7"/>
  <c r="K326" i="7"/>
  <c r="S326" i="7"/>
  <c r="L326" i="7"/>
  <c r="T326" i="7"/>
  <c r="K327" i="7"/>
  <c r="S327" i="7"/>
  <c r="L327" i="7"/>
  <c r="T327" i="7"/>
  <c r="K328" i="7"/>
  <c r="S328" i="7"/>
  <c r="L328" i="7"/>
  <c r="T328" i="7"/>
  <c r="K329" i="7"/>
  <c r="S329" i="7"/>
  <c r="L329" i="7"/>
  <c r="T329" i="7"/>
  <c r="K330" i="7"/>
  <c r="S330" i="7"/>
  <c r="L330" i="7"/>
  <c r="T330" i="7"/>
  <c r="K331" i="7"/>
  <c r="S331" i="7"/>
  <c r="L331" i="7"/>
  <c r="T331" i="7"/>
  <c r="K332" i="7"/>
  <c r="S332" i="7"/>
  <c r="L332" i="7"/>
  <c r="T332" i="7"/>
  <c r="K333" i="7"/>
  <c r="S333" i="7"/>
  <c r="L333" i="7"/>
  <c r="T333" i="7"/>
  <c r="K334" i="7"/>
  <c r="S334" i="7"/>
  <c r="L334" i="7"/>
  <c r="T334" i="7"/>
  <c r="K335" i="7"/>
  <c r="S335" i="7"/>
  <c r="L335" i="7"/>
  <c r="T335" i="7"/>
  <c r="K336" i="7"/>
  <c r="S336" i="7"/>
  <c r="L336" i="7"/>
  <c r="T336" i="7"/>
  <c r="K337" i="7"/>
  <c r="S337" i="7"/>
  <c r="L337" i="7"/>
  <c r="T337" i="7"/>
  <c r="K338" i="7"/>
  <c r="S338" i="7"/>
  <c r="L338" i="7"/>
  <c r="T338" i="7"/>
  <c r="K339" i="7"/>
  <c r="S339" i="7"/>
  <c r="L339" i="7"/>
  <c r="T339" i="7"/>
  <c r="K340" i="7"/>
  <c r="S340" i="7"/>
  <c r="L340" i="7"/>
  <c r="T340" i="7"/>
  <c r="K341" i="7"/>
  <c r="S341" i="7"/>
  <c r="L341" i="7"/>
  <c r="T341" i="7"/>
  <c r="K342" i="7"/>
  <c r="S342" i="7"/>
  <c r="L342" i="7"/>
  <c r="T342" i="7"/>
  <c r="K343" i="7"/>
  <c r="S343" i="7"/>
  <c r="L343" i="7"/>
  <c r="T343" i="7"/>
  <c r="K344" i="7"/>
  <c r="S344" i="7"/>
  <c r="L344" i="7"/>
  <c r="T344" i="7"/>
  <c r="K345" i="7"/>
  <c r="S345" i="7"/>
  <c r="L345" i="7"/>
  <c r="T345" i="7"/>
  <c r="K346" i="7"/>
  <c r="S346" i="7"/>
  <c r="L346" i="7"/>
  <c r="T346" i="7"/>
  <c r="K347" i="7"/>
  <c r="S347" i="7"/>
  <c r="L347" i="7"/>
  <c r="T347" i="7"/>
  <c r="K348" i="7"/>
  <c r="S348" i="7"/>
  <c r="L348" i="7"/>
  <c r="T348" i="7"/>
  <c r="K349" i="7"/>
  <c r="S349" i="7"/>
  <c r="L349" i="7"/>
  <c r="T349" i="7"/>
  <c r="K350" i="7"/>
  <c r="S350" i="7"/>
  <c r="L350" i="7"/>
  <c r="T350" i="7"/>
  <c r="K351" i="7"/>
  <c r="S351" i="7"/>
  <c r="L351" i="7"/>
  <c r="T351" i="7"/>
  <c r="K352" i="7"/>
  <c r="S352" i="7"/>
  <c r="L352" i="7"/>
  <c r="T352" i="7"/>
  <c r="K353" i="7"/>
  <c r="S353" i="7"/>
  <c r="L353" i="7"/>
  <c r="T353" i="7"/>
  <c r="K354" i="7"/>
  <c r="S354" i="7"/>
  <c r="L354" i="7"/>
  <c r="T354" i="7"/>
  <c r="K355" i="7"/>
  <c r="S355" i="7"/>
  <c r="L355" i="7"/>
  <c r="T355" i="7"/>
  <c r="K356" i="7"/>
  <c r="S356" i="7"/>
  <c r="L356" i="7"/>
  <c r="T356" i="7"/>
  <c r="K357" i="7"/>
  <c r="S357" i="7"/>
  <c r="L357" i="7"/>
  <c r="T357" i="7"/>
  <c r="K358" i="7"/>
  <c r="S358" i="7"/>
  <c r="L358" i="7"/>
  <c r="T358" i="7"/>
  <c r="K359" i="7"/>
  <c r="S359" i="7"/>
  <c r="L359" i="7"/>
  <c r="T359" i="7"/>
  <c r="K360" i="7"/>
  <c r="S360" i="7"/>
  <c r="L360" i="7"/>
  <c r="T360" i="7"/>
  <c r="K361" i="7"/>
  <c r="S361" i="7"/>
  <c r="L361" i="7"/>
  <c r="T361" i="7"/>
  <c r="K362" i="7"/>
  <c r="S362" i="7"/>
  <c r="L362" i="7"/>
  <c r="T362" i="7"/>
  <c r="K363" i="7"/>
  <c r="S363" i="7"/>
  <c r="L363" i="7"/>
  <c r="T363" i="7"/>
  <c r="K364" i="7"/>
  <c r="S364" i="7"/>
  <c r="L364" i="7"/>
  <c r="T364" i="7"/>
  <c r="K365" i="7"/>
  <c r="S365" i="7"/>
  <c r="L365" i="7"/>
  <c r="T365" i="7"/>
  <c r="K366" i="7"/>
  <c r="S366" i="7"/>
  <c r="L366" i="7"/>
  <c r="T366" i="7"/>
  <c r="K367" i="7"/>
  <c r="S367" i="7"/>
  <c r="L367" i="7"/>
  <c r="T367" i="7"/>
  <c r="K368" i="7"/>
  <c r="S368" i="7"/>
  <c r="L368" i="7"/>
  <c r="T368" i="7"/>
  <c r="K369" i="7"/>
  <c r="S369" i="7"/>
  <c r="L369" i="7"/>
  <c r="T369" i="7"/>
  <c r="K370" i="7"/>
  <c r="S370" i="7"/>
  <c r="L370" i="7"/>
  <c r="T370" i="7"/>
  <c r="K371" i="7"/>
  <c r="S371" i="7"/>
  <c r="L371" i="7"/>
  <c r="T371" i="7"/>
  <c r="K372" i="7"/>
  <c r="S372" i="7"/>
  <c r="L372" i="7"/>
  <c r="T372" i="7"/>
  <c r="K373" i="7"/>
  <c r="S373" i="7"/>
  <c r="L373" i="7"/>
  <c r="T373" i="7"/>
  <c r="K374" i="7"/>
  <c r="S374" i="7"/>
  <c r="L374" i="7"/>
  <c r="T374" i="7"/>
  <c r="K375" i="7"/>
  <c r="S375" i="7"/>
  <c r="L375" i="7"/>
  <c r="T375" i="7"/>
  <c r="K376" i="7"/>
  <c r="S376" i="7"/>
  <c r="L376" i="7"/>
  <c r="T376" i="7"/>
  <c r="K377" i="7"/>
  <c r="S377" i="7"/>
  <c r="L377" i="7"/>
  <c r="T377" i="7"/>
  <c r="K378" i="7"/>
  <c r="S378" i="7"/>
  <c r="L378" i="7"/>
  <c r="T378" i="7"/>
  <c r="K379" i="7"/>
  <c r="S379" i="7"/>
  <c r="L379" i="7"/>
  <c r="T379" i="7"/>
  <c r="K380" i="7"/>
  <c r="S380" i="7"/>
  <c r="L380" i="7"/>
  <c r="T380" i="7"/>
  <c r="K381" i="7"/>
  <c r="S381" i="7"/>
  <c r="L381" i="7"/>
  <c r="T381" i="7"/>
  <c r="K382" i="7"/>
  <c r="S382" i="7"/>
  <c r="L382" i="7"/>
  <c r="T382" i="7"/>
  <c r="K383" i="7"/>
  <c r="S383" i="7"/>
  <c r="L383" i="7"/>
  <c r="T383" i="7"/>
  <c r="K384" i="7"/>
  <c r="S384" i="7"/>
  <c r="L384" i="7"/>
  <c r="T384" i="7"/>
  <c r="K385" i="7"/>
  <c r="S385" i="7"/>
  <c r="L385" i="7"/>
  <c r="T385" i="7"/>
  <c r="K386" i="7"/>
  <c r="S386" i="7"/>
  <c r="L386" i="7"/>
  <c r="T386" i="7"/>
  <c r="K387" i="7"/>
  <c r="S387" i="7"/>
  <c r="L387" i="7"/>
  <c r="T387" i="7"/>
  <c r="K388" i="7"/>
  <c r="S388" i="7"/>
  <c r="L388" i="7"/>
  <c r="T388" i="7"/>
  <c r="K389" i="7"/>
  <c r="S389" i="7"/>
  <c r="L389" i="7"/>
  <c r="T389" i="7"/>
  <c r="K390" i="7"/>
  <c r="S390" i="7"/>
  <c r="L390" i="7"/>
  <c r="T390" i="7"/>
  <c r="K391" i="7"/>
  <c r="S391" i="7"/>
  <c r="L391" i="7"/>
  <c r="T391" i="7"/>
  <c r="K392" i="7"/>
  <c r="S392" i="7"/>
  <c r="L392" i="7"/>
  <c r="T392" i="7"/>
  <c r="K393" i="7"/>
  <c r="S393" i="7"/>
  <c r="L393" i="7"/>
  <c r="T393" i="7"/>
  <c r="K394" i="7"/>
  <c r="S394" i="7"/>
  <c r="L394" i="7"/>
  <c r="T394" i="7"/>
  <c r="K395" i="7"/>
  <c r="S395" i="7"/>
  <c r="L395" i="7"/>
  <c r="T395" i="7"/>
  <c r="K396" i="7"/>
  <c r="S396" i="7"/>
  <c r="L396" i="7"/>
  <c r="T396" i="7"/>
  <c r="K397" i="7"/>
  <c r="S397" i="7"/>
  <c r="L397" i="7"/>
  <c r="T397" i="7"/>
  <c r="K35" i="7"/>
  <c r="L35" i="7"/>
  <c r="K36" i="7"/>
  <c r="L36" i="7"/>
  <c r="K37" i="7"/>
  <c r="L37" i="7"/>
  <c r="K38" i="7"/>
  <c r="L38" i="7"/>
  <c r="K39" i="7"/>
  <c r="L39" i="7"/>
  <c r="L34" i="7"/>
  <c r="K34" i="7"/>
  <c r="L33" i="7"/>
  <c r="K33" i="7"/>
  <c r="O71" i="7"/>
  <c r="Y71" i="7"/>
  <c r="X71" i="7"/>
  <c r="P71" i="7"/>
  <c r="Q71" i="7"/>
  <c r="R71" i="7"/>
  <c r="W71" i="7"/>
  <c r="V71" i="7"/>
  <c r="U71" i="7"/>
  <c r="AB71" i="7"/>
  <c r="AE71" i="7"/>
  <c r="O72" i="7"/>
  <c r="Y72" i="7"/>
  <c r="X72" i="7"/>
  <c r="P72" i="7"/>
  <c r="Q72" i="7"/>
  <c r="R72" i="7"/>
  <c r="W72" i="7"/>
  <c r="V72" i="7"/>
  <c r="U72" i="7"/>
  <c r="AB72" i="7"/>
  <c r="AE72" i="7"/>
  <c r="O73" i="7"/>
  <c r="W73" i="7"/>
  <c r="V73" i="7"/>
  <c r="U73" i="7"/>
  <c r="P73" i="7"/>
  <c r="Q73" i="7"/>
  <c r="R73" i="7"/>
  <c r="AB73" i="7"/>
  <c r="AE73" i="7"/>
  <c r="O74" i="7"/>
  <c r="Y74" i="7"/>
  <c r="X74" i="7"/>
  <c r="P74" i="7"/>
  <c r="Q74" i="7"/>
  <c r="R74" i="7"/>
  <c r="W74" i="7"/>
  <c r="V74" i="7"/>
  <c r="U74" i="7"/>
  <c r="AB74" i="7"/>
  <c r="AE74" i="7"/>
  <c r="O75" i="7"/>
  <c r="W75" i="7"/>
  <c r="V75" i="7"/>
  <c r="U75" i="7"/>
  <c r="P75" i="7"/>
  <c r="Q75" i="7"/>
  <c r="R75" i="7"/>
  <c r="AB75" i="7"/>
  <c r="AE75" i="7"/>
  <c r="O76" i="7"/>
  <c r="W76" i="7"/>
  <c r="V76" i="7"/>
  <c r="U76" i="7"/>
  <c r="P76" i="7"/>
  <c r="Q76" i="7"/>
  <c r="R76" i="7"/>
  <c r="AB76" i="7"/>
  <c r="AE76" i="7"/>
  <c r="O77" i="7"/>
  <c r="W77" i="7"/>
  <c r="V77" i="7"/>
  <c r="U77" i="7"/>
  <c r="P77" i="7"/>
  <c r="Q77" i="7"/>
  <c r="R77" i="7"/>
  <c r="AB77" i="7"/>
  <c r="AE77" i="7"/>
  <c r="O78" i="7"/>
  <c r="Y78" i="7"/>
  <c r="X78" i="7"/>
  <c r="P78" i="7"/>
  <c r="Q78" i="7"/>
  <c r="R78" i="7"/>
  <c r="AB78" i="7"/>
  <c r="AE78" i="7"/>
  <c r="O79" i="7"/>
  <c r="W79" i="7"/>
  <c r="V79" i="7"/>
  <c r="U79" i="7"/>
  <c r="P79" i="7"/>
  <c r="Q79" i="7"/>
  <c r="R79" i="7"/>
  <c r="AB79" i="7"/>
  <c r="AE79" i="7"/>
  <c r="O80" i="7"/>
  <c r="Y80" i="7"/>
  <c r="X80" i="7"/>
  <c r="P80" i="7"/>
  <c r="Q80" i="7"/>
  <c r="R80" i="7"/>
  <c r="W80" i="7"/>
  <c r="V80" i="7"/>
  <c r="U80" i="7"/>
  <c r="AB80" i="7"/>
  <c r="AE80" i="7"/>
  <c r="O81" i="7"/>
  <c r="W81" i="7"/>
  <c r="V81" i="7"/>
  <c r="U81" i="7"/>
  <c r="P81" i="7"/>
  <c r="Q81" i="7"/>
  <c r="R81" i="7"/>
  <c r="AB81" i="7"/>
  <c r="AE81" i="7"/>
  <c r="O82" i="7"/>
  <c r="Y82" i="7"/>
  <c r="X82" i="7"/>
  <c r="P82" i="7"/>
  <c r="Q82" i="7"/>
  <c r="R82" i="7"/>
  <c r="W82" i="7"/>
  <c r="V82" i="7"/>
  <c r="U82" i="7"/>
  <c r="AB82" i="7"/>
  <c r="AE82" i="7"/>
  <c r="O83" i="7"/>
  <c r="P83" i="7"/>
  <c r="Q83" i="7"/>
  <c r="R83" i="7"/>
  <c r="AB83" i="7"/>
  <c r="AE83" i="7"/>
  <c r="O84" i="7"/>
  <c r="P84" i="7"/>
  <c r="Q84" i="7"/>
  <c r="R84" i="7"/>
  <c r="AB84" i="7"/>
  <c r="AE84" i="7"/>
  <c r="O85" i="7"/>
  <c r="P85" i="7"/>
  <c r="Q85" i="7"/>
  <c r="R85" i="7"/>
  <c r="AB85" i="7"/>
  <c r="AE85" i="7"/>
  <c r="O86" i="7"/>
  <c r="P86" i="7"/>
  <c r="Q86" i="7"/>
  <c r="R86" i="7"/>
  <c r="AB86" i="7"/>
  <c r="AE86" i="7"/>
  <c r="O87" i="7"/>
  <c r="P87" i="7"/>
  <c r="Q87" i="7"/>
  <c r="R87" i="7"/>
  <c r="AB87" i="7"/>
  <c r="AE87" i="7"/>
  <c r="O88" i="7"/>
  <c r="P88" i="7"/>
  <c r="Q88" i="7"/>
  <c r="R88" i="7"/>
  <c r="AB88" i="7"/>
  <c r="AE88" i="7"/>
  <c r="O89" i="7"/>
  <c r="P89" i="7"/>
  <c r="Q89" i="7"/>
  <c r="R89" i="7"/>
  <c r="AB89" i="7"/>
  <c r="AE89" i="7"/>
  <c r="O90" i="7"/>
  <c r="P90" i="7"/>
  <c r="Q90" i="7"/>
  <c r="R90" i="7"/>
  <c r="AB90" i="7"/>
  <c r="AE90" i="7"/>
  <c r="O91" i="7"/>
  <c r="P91" i="7"/>
  <c r="Q91" i="7"/>
  <c r="R91" i="7"/>
  <c r="AB91" i="7"/>
  <c r="AE91" i="7"/>
  <c r="O92" i="7"/>
  <c r="P92" i="7"/>
  <c r="Q92" i="7"/>
  <c r="R92" i="7"/>
  <c r="AB92" i="7"/>
  <c r="AE92" i="7"/>
  <c r="O93" i="7"/>
  <c r="P93" i="7"/>
  <c r="Q93" i="7"/>
  <c r="R93" i="7"/>
  <c r="AB93" i="7"/>
  <c r="AE93" i="7"/>
  <c r="O94" i="7"/>
  <c r="P94" i="7"/>
  <c r="Q94" i="7"/>
  <c r="R94" i="7"/>
  <c r="AB94" i="7"/>
  <c r="AE94" i="7"/>
  <c r="O95" i="7"/>
  <c r="P95" i="7"/>
  <c r="Q95" i="7"/>
  <c r="R95" i="7"/>
  <c r="AB95" i="7"/>
  <c r="AE95" i="7"/>
  <c r="O96" i="7"/>
  <c r="P96" i="7"/>
  <c r="Q96" i="7"/>
  <c r="R96" i="7"/>
  <c r="AB96" i="7"/>
  <c r="AE96" i="7"/>
  <c r="O97" i="7"/>
  <c r="P97" i="7"/>
  <c r="Q97" i="7"/>
  <c r="R97" i="7"/>
  <c r="AB97" i="7"/>
  <c r="AE97" i="7"/>
  <c r="O98" i="7"/>
  <c r="P98" i="7"/>
  <c r="Q98" i="7"/>
  <c r="R98" i="7"/>
  <c r="AB98" i="7"/>
  <c r="AE98" i="7"/>
  <c r="O99" i="7"/>
  <c r="P99" i="7"/>
  <c r="Q99" i="7"/>
  <c r="R99" i="7"/>
  <c r="AB99" i="7"/>
  <c r="AE99" i="7"/>
  <c r="O100" i="7"/>
  <c r="P100" i="7"/>
  <c r="Q100" i="7"/>
  <c r="R100" i="7"/>
  <c r="AB100" i="7"/>
  <c r="AE100" i="7"/>
  <c r="O101" i="7"/>
  <c r="P101" i="7"/>
  <c r="Q101" i="7"/>
  <c r="R101" i="7"/>
  <c r="AB101" i="7"/>
  <c r="AE101" i="7"/>
  <c r="O102" i="7"/>
  <c r="P102" i="7"/>
  <c r="Q102" i="7"/>
  <c r="R102" i="7"/>
  <c r="AB102" i="7"/>
  <c r="AE102" i="7"/>
  <c r="O103" i="7"/>
  <c r="P103" i="7"/>
  <c r="Q103" i="7"/>
  <c r="R103" i="7"/>
  <c r="AB103" i="7"/>
  <c r="AE103" i="7"/>
  <c r="O104" i="7"/>
  <c r="P104" i="7"/>
  <c r="Q104" i="7"/>
  <c r="R104" i="7"/>
  <c r="AB104" i="7"/>
  <c r="AE104" i="7"/>
  <c r="O105" i="7"/>
  <c r="P105" i="7"/>
  <c r="Q105" i="7"/>
  <c r="R105" i="7"/>
  <c r="AB105" i="7"/>
  <c r="AE105" i="7"/>
  <c r="O106" i="7"/>
  <c r="P106" i="7"/>
  <c r="Q106" i="7"/>
  <c r="R106" i="7"/>
  <c r="AB106" i="7"/>
  <c r="AE106" i="7"/>
  <c r="O107" i="7"/>
  <c r="P107" i="7"/>
  <c r="Q107" i="7"/>
  <c r="R107" i="7"/>
  <c r="AB107" i="7"/>
  <c r="AE107" i="7"/>
  <c r="O108" i="7"/>
  <c r="P108" i="7"/>
  <c r="Q108" i="7"/>
  <c r="R108" i="7"/>
  <c r="AB108" i="7"/>
  <c r="AE108" i="7"/>
  <c r="O109" i="7"/>
  <c r="P109" i="7"/>
  <c r="Q109" i="7"/>
  <c r="R109" i="7"/>
  <c r="AB109" i="7"/>
  <c r="AE109" i="7"/>
  <c r="O110" i="7"/>
  <c r="P110" i="7"/>
  <c r="Q110" i="7"/>
  <c r="R110" i="7"/>
  <c r="AB110" i="7"/>
  <c r="AE110" i="7"/>
  <c r="O111" i="7"/>
  <c r="P111" i="7"/>
  <c r="Q111" i="7"/>
  <c r="R111" i="7"/>
  <c r="AB111" i="7"/>
  <c r="AE111" i="7"/>
  <c r="O112" i="7"/>
  <c r="P112" i="7"/>
  <c r="Q112" i="7"/>
  <c r="R112" i="7"/>
  <c r="AB112" i="7"/>
  <c r="AE112" i="7"/>
  <c r="O113" i="7"/>
  <c r="P113" i="7"/>
  <c r="Q113" i="7"/>
  <c r="R113" i="7"/>
  <c r="AB113" i="7"/>
  <c r="AE113" i="7"/>
  <c r="O114" i="7"/>
  <c r="P114" i="7"/>
  <c r="Q114" i="7"/>
  <c r="R114" i="7"/>
  <c r="AB114" i="7"/>
  <c r="AE114" i="7"/>
  <c r="O115" i="7"/>
  <c r="P115" i="7"/>
  <c r="Q115" i="7"/>
  <c r="R115" i="7"/>
  <c r="AB115" i="7"/>
  <c r="AE115" i="7"/>
  <c r="O116" i="7"/>
  <c r="P116" i="7"/>
  <c r="Q116" i="7"/>
  <c r="R116" i="7"/>
  <c r="AB116" i="7"/>
  <c r="AE116" i="7"/>
  <c r="O117" i="7"/>
  <c r="P117" i="7"/>
  <c r="Q117" i="7"/>
  <c r="R117" i="7"/>
  <c r="AB117" i="7"/>
  <c r="AE117" i="7"/>
  <c r="O118" i="7"/>
  <c r="P118" i="7"/>
  <c r="Q118" i="7"/>
  <c r="R118" i="7"/>
  <c r="AB118" i="7"/>
  <c r="AE118" i="7"/>
  <c r="O119" i="7"/>
  <c r="P119" i="7"/>
  <c r="Q119" i="7"/>
  <c r="R119" i="7"/>
  <c r="AB119" i="7"/>
  <c r="AE119" i="7"/>
  <c r="O120" i="7"/>
  <c r="P120" i="7"/>
  <c r="Q120" i="7"/>
  <c r="R120" i="7"/>
  <c r="AB120" i="7"/>
  <c r="AE120" i="7"/>
  <c r="O121" i="7"/>
  <c r="P121" i="7"/>
  <c r="Q121" i="7"/>
  <c r="R121" i="7"/>
  <c r="AB121" i="7"/>
  <c r="AE121" i="7"/>
  <c r="O122" i="7"/>
  <c r="P122" i="7"/>
  <c r="Q122" i="7"/>
  <c r="R122" i="7"/>
  <c r="AB122" i="7"/>
  <c r="AE122" i="7"/>
  <c r="O123" i="7"/>
  <c r="P123" i="7"/>
  <c r="Q123" i="7"/>
  <c r="R123" i="7"/>
  <c r="AB123" i="7"/>
  <c r="AE123" i="7"/>
  <c r="O124" i="7"/>
  <c r="P124" i="7"/>
  <c r="Q124" i="7"/>
  <c r="R124" i="7"/>
  <c r="AB124" i="7"/>
  <c r="AE124" i="7"/>
  <c r="O125" i="7"/>
  <c r="P125" i="7"/>
  <c r="Q125" i="7"/>
  <c r="R125" i="7"/>
  <c r="AB125" i="7"/>
  <c r="AE125" i="7"/>
  <c r="O126" i="7"/>
  <c r="P126" i="7"/>
  <c r="Q126" i="7"/>
  <c r="R126" i="7"/>
  <c r="AB126" i="7"/>
  <c r="AE126" i="7"/>
  <c r="O127" i="7"/>
  <c r="P127" i="7"/>
  <c r="Q127" i="7"/>
  <c r="R127" i="7"/>
  <c r="AB127" i="7"/>
  <c r="AE127" i="7"/>
  <c r="O128" i="7"/>
  <c r="P128" i="7"/>
  <c r="Q128" i="7"/>
  <c r="R128" i="7"/>
  <c r="AB128" i="7"/>
  <c r="AE128" i="7"/>
  <c r="O129" i="7"/>
  <c r="P129" i="7"/>
  <c r="Q129" i="7"/>
  <c r="R129" i="7"/>
  <c r="AB129" i="7"/>
  <c r="AE129" i="7"/>
  <c r="O130" i="7"/>
  <c r="P130" i="7"/>
  <c r="Q130" i="7"/>
  <c r="R130" i="7"/>
  <c r="AB130" i="7"/>
  <c r="AE130" i="7"/>
  <c r="O131" i="7"/>
  <c r="P131" i="7"/>
  <c r="Q131" i="7"/>
  <c r="R131" i="7"/>
  <c r="AB131" i="7"/>
  <c r="AE131" i="7"/>
  <c r="O132" i="7"/>
  <c r="P132" i="7"/>
  <c r="Q132" i="7"/>
  <c r="R132" i="7"/>
  <c r="AB132" i="7"/>
  <c r="AE132" i="7"/>
  <c r="O133" i="7"/>
  <c r="P133" i="7"/>
  <c r="Q133" i="7"/>
  <c r="R133" i="7"/>
  <c r="AB133" i="7"/>
  <c r="AE133" i="7"/>
  <c r="O134" i="7"/>
  <c r="P134" i="7"/>
  <c r="Q134" i="7"/>
  <c r="R134" i="7"/>
  <c r="AB134" i="7"/>
  <c r="AE134" i="7"/>
  <c r="O135" i="7"/>
  <c r="P135" i="7"/>
  <c r="Q135" i="7"/>
  <c r="R135" i="7"/>
  <c r="AB135" i="7"/>
  <c r="AE135" i="7"/>
  <c r="O136" i="7"/>
  <c r="P136" i="7"/>
  <c r="Q136" i="7"/>
  <c r="R136" i="7"/>
  <c r="AB136" i="7"/>
  <c r="AE136" i="7"/>
  <c r="O137" i="7"/>
  <c r="P137" i="7"/>
  <c r="Q137" i="7"/>
  <c r="R137" i="7"/>
  <c r="AB137" i="7"/>
  <c r="AE137" i="7"/>
  <c r="O138" i="7"/>
  <c r="P138" i="7"/>
  <c r="Q138" i="7"/>
  <c r="R138" i="7"/>
  <c r="AB138" i="7"/>
  <c r="AE138" i="7"/>
  <c r="O139" i="7"/>
  <c r="P139" i="7"/>
  <c r="Q139" i="7"/>
  <c r="R139" i="7"/>
  <c r="AB139" i="7"/>
  <c r="AE139" i="7"/>
  <c r="O140" i="7"/>
  <c r="P140" i="7"/>
  <c r="Q140" i="7"/>
  <c r="R140" i="7"/>
  <c r="AB140" i="7"/>
  <c r="AE140" i="7"/>
  <c r="O141" i="7"/>
  <c r="P141" i="7"/>
  <c r="Q141" i="7"/>
  <c r="R141" i="7"/>
  <c r="AB141" i="7"/>
  <c r="AE141" i="7"/>
  <c r="O142" i="7"/>
  <c r="P142" i="7"/>
  <c r="Q142" i="7"/>
  <c r="R142" i="7"/>
  <c r="AB142" i="7"/>
  <c r="AE142" i="7"/>
  <c r="O143" i="7"/>
  <c r="P143" i="7"/>
  <c r="Q143" i="7"/>
  <c r="R143" i="7"/>
  <c r="AB143" i="7"/>
  <c r="AE143" i="7"/>
  <c r="O144" i="7"/>
  <c r="P144" i="7"/>
  <c r="Q144" i="7"/>
  <c r="R144" i="7"/>
  <c r="AB144" i="7"/>
  <c r="AE144" i="7"/>
  <c r="O145" i="7"/>
  <c r="P145" i="7"/>
  <c r="Q145" i="7"/>
  <c r="R145" i="7"/>
  <c r="AB145" i="7"/>
  <c r="AE145" i="7"/>
  <c r="O146" i="7"/>
  <c r="P146" i="7"/>
  <c r="Q146" i="7"/>
  <c r="R146" i="7"/>
  <c r="AB146" i="7"/>
  <c r="AE146" i="7"/>
  <c r="O147" i="7"/>
  <c r="P147" i="7"/>
  <c r="Q147" i="7"/>
  <c r="R147" i="7"/>
  <c r="AB147" i="7"/>
  <c r="AE147" i="7"/>
  <c r="O148" i="7"/>
  <c r="P148" i="7"/>
  <c r="Q148" i="7"/>
  <c r="R148" i="7"/>
  <c r="AB148" i="7"/>
  <c r="AE148" i="7"/>
  <c r="O149" i="7"/>
  <c r="P149" i="7"/>
  <c r="Q149" i="7"/>
  <c r="R149" i="7"/>
  <c r="AB149" i="7"/>
  <c r="AE149" i="7"/>
  <c r="O150" i="7"/>
  <c r="P150" i="7"/>
  <c r="Q150" i="7"/>
  <c r="R150" i="7"/>
  <c r="AB150" i="7"/>
  <c r="AE150" i="7"/>
  <c r="O151" i="7"/>
  <c r="P151" i="7"/>
  <c r="Q151" i="7"/>
  <c r="R151" i="7"/>
  <c r="AB151" i="7"/>
  <c r="AE151" i="7"/>
  <c r="O152" i="7"/>
  <c r="P152" i="7"/>
  <c r="Q152" i="7"/>
  <c r="R152" i="7"/>
  <c r="AB152" i="7"/>
  <c r="AE152" i="7"/>
  <c r="O153" i="7"/>
  <c r="P153" i="7"/>
  <c r="Q153" i="7"/>
  <c r="R153" i="7"/>
  <c r="AB153" i="7"/>
  <c r="AE153" i="7"/>
  <c r="O154" i="7"/>
  <c r="P154" i="7"/>
  <c r="Q154" i="7"/>
  <c r="R154" i="7"/>
  <c r="AB154" i="7"/>
  <c r="AE154" i="7"/>
  <c r="O155" i="7"/>
  <c r="P155" i="7"/>
  <c r="Q155" i="7"/>
  <c r="R155" i="7"/>
  <c r="AB155" i="7"/>
  <c r="AE155" i="7"/>
  <c r="O156" i="7"/>
  <c r="P156" i="7"/>
  <c r="Q156" i="7"/>
  <c r="R156" i="7"/>
  <c r="AB156" i="7"/>
  <c r="AE156" i="7"/>
  <c r="O157" i="7"/>
  <c r="P157" i="7"/>
  <c r="Q157" i="7"/>
  <c r="R157" i="7"/>
  <c r="AB157" i="7"/>
  <c r="AE157" i="7"/>
  <c r="O158" i="7"/>
  <c r="P158" i="7"/>
  <c r="Q158" i="7"/>
  <c r="R158" i="7"/>
  <c r="AB158" i="7"/>
  <c r="AE158" i="7"/>
  <c r="O159" i="7"/>
  <c r="P159" i="7"/>
  <c r="Q159" i="7"/>
  <c r="R159" i="7"/>
  <c r="AB159" i="7"/>
  <c r="AE159" i="7"/>
  <c r="O160" i="7"/>
  <c r="P160" i="7"/>
  <c r="Q160" i="7"/>
  <c r="R160" i="7"/>
  <c r="AB160" i="7"/>
  <c r="AE160" i="7"/>
  <c r="O161" i="7"/>
  <c r="P161" i="7"/>
  <c r="Q161" i="7"/>
  <c r="R161" i="7"/>
  <c r="AB161" i="7"/>
  <c r="AE161" i="7"/>
  <c r="O162" i="7"/>
  <c r="Y162" i="7"/>
  <c r="X162" i="7"/>
  <c r="P162" i="7"/>
  <c r="Q162" i="7"/>
  <c r="R162" i="7"/>
  <c r="AB162" i="7"/>
  <c r="AE162" i="7"/>
  <c r="O163" i="7"/>
  <c r="Y163" i="7"/>
  <c r="X163" i="7"/>
  <c r="P163" i="7"/>
  <c r="Q163" i="7"/>
  <c r="R163" i="7"/>
  <c r="W163" i="7"/>
  <c r="V163" i="7"/>
  <c r="U163" i="7"/>
  <c r="AB163" i="7"/>
  <c r="AE163" i="7"/>
  <c r="O164" i="7"/>
  <c r="Y164" i="7"/>
  <c r="X164" i="7"/>
  <c r="P164" i="7"/>
  <c r="Q164" i="7"/>
  <c r="R164" i="7"/>
  <c r="W164" i="7"/>
  <c r="V164" i="7"/>
  <c r="U164" i="7"/>
  <c r="AB164" i="7"/>
  <c r="AE164" i="7"/>
  <c r="O165" i="7"/>
  <c r="Y165" i="7"/>
  <c r="X165" i="7"/>
  <c r="P165" i="7"/>
  <c r="Q165" i="7"/>
  <c r="R165" i="7"/>
  <c r="AB165" i="7"/>
  <c r="AE165" i="7"/>
  <c r="O166" i="7"/>
  <c r="Y166" i="7"/>
  <c r="X166" i="7"/>
  <c r="P166" i="7"/>
  <c r="Q166" i="7"/>
  <c r="R166" i="7"/>
  <c r="W166" i="7"/>
  <c r="V166" i="7"/>
  <c r="U166" i="7"/>
  <c r="AB166" i="7"/>
  <c r="AE166" i="7"/>
  <c r="O167" i="7"/>
  <c r="Y167" i="7"/>
  <c r="X167" i="7"/>
  <c r="P167" i="7"/>
  <c r="Q167" i="7"/>
  <c r="R167" i="7"/>
  <c r="AB167" i="7"/>
  <c r="AE167" i="7"/>
  <c r="O168" i="7"/>
  <c r="Y168" i="7"/>
  <c r="X168" i="7"/>
  <c r="P168" i="7"/>
  <c r="Q168" i="7"/>
  <c r="R168" i="7"/>
  <c r="AB168" i="7"/>
  <c r="AE168" i="7"/>
  <c r="O169" i="7"/>
  <c r="Y169" i="7"/>
  <c r="X169" i="7"/>
  <c r="P169" i="7"/>
  <c r="Q169" i="7"/>
  <c r="R169" i="7"/>
  <c r="W169" i="7"/>
  <c r="V169" i="7"/>
  <c r="U169" i="7"/>
  <c r="AB169" i="7"/>
  <c r="AE169" i="7"/>
  <c r="O170" i="7"/>
  <c r="Y170" i="7"/>
  <c r="X170" i="7"/>
  <c r="P170" i="7"/>
  <c r="Q170" i="7"/>
  <c r="R170" i="7"/>
  <c r="AB170" i="7"/>
  <c r="AE170" i="7"/>
  <c r="O171" i="7"/>
  <c r="Y171" i="7"/>
  <c r="X171" i="7"/>
  <c r="P171" i="7"/>
  <c r="Q171" i="7"/>
  <c r="R171" i="7"/>
  <c r="W171" i="7"/>
  <c r="V171" i="7"/>
  <c r="U171" i="7"/>
  <c r="AB171" i="7"/>
  <c r="AE171" i="7"/>
  <c r="O172" i="7"/>
  <c r="Y172" i="7"/>
  <c r="X172" i="7"/>
  <c r="P172" i="7"/>
  <c r="Q172" i="7"/>
  <c r="R172" i="7"/>
  <c r="W172" i="7"/>
  <c r="V172" i="7"/>
  <c r="U172" i="7"/>
  <c r="AB172" i="7"/>
  <c r="AE172" i="7"/>
  <c r="O173" i="7"/>
  <c r="Y173" i="7"/>
  <c r="X173" i="7"/>
  <c r="P173" i="7"/>
  <c r="Q173" i="7"/>
  <c r="R173" i="7"/>
  <c r="AB173" i="7"/>
  <c r="AE173" i="7"/>
  <c r="O174" i="7"/>
  <c r="Y174" i="7"/>
  <c r="X174" i="7"/>
  <c r="P174" i="7"/>
  <c r="Q174" i="7"/>
  <c r="R174" i="7"/>
  <c r="W174" i="7"/>
  <c r="V174" i="7"/>
  <c r="U174" i="7"/>
  <c r="AB174" i="7"/>
  <c r="AE174" i="7"/>
  <c r="O175" i="7"/>
  <c r="Y175" i="7"/>
  <c r="X175" i="7"/>
  <c r="P175" i="7"/>
  <c r="Q175" i="7"/>
  <c r="R175" i="7"/>
  <c r="AB175" i="7"/>
  <c r="AE175" i="7"/>
  <c r="O176" i="7"/>
  <c r="Y176" i="7"/>
  <c r="X176" i="7"/>
  <c r="P176" i="7"/>
  <c r="Q176" i="7"/>
  <c r="R176" i="7"/>
  <c r="AB176" i="7"/>
  <c r="AE176" i="7"/>
  <c r="O177" i="7"/>
  <c r="Y177" i="7"/>
  <c r="X177" i="7"/>
  <c r="P177" i="7"/>
  <c r="Q177" i="7"/>
  <c r="R177" i="7"/>
  <c r="W177" i="7"/>
  <c r="V177" i="7"/>
  <c r="U177" i="7"/>
  <c r="AB177" i="7"/>
  <c r="AE177" i="7"/>
  <c r="O178" i="7"/>
  <c r="Y178" i="7"/>
  <c r="X178" i="7"/>
  <c r="P178" i="7"/>
  <c r="Q178" i="7"/>
  <c r="R178" i="7"/>
  <c r="AB178" i="7"/>
  <c r="AE178" i="7"/>
  <c r="O179" i="7"/>
  <c r="Y179" i="7"/>
  <c r="X179" i="7"/>
  <c r="P179" i="7"/>
  <c r="Q179" i="7"/>
  <c r="R179" i="7"/>
  <c r="W179" i="7"/>
  <c r="V179" i="7"/>
  <c r="U179" i="7"/>
  <c r="AB179" i="7"/>
  <c r="AE179" i="7"/>
  <c r="O180" i="7"/>
  <c r="Y180" i="7"/>
  <c r="X180" i="7"/>
  <c r="P180" i="7"/>
  <c r="Q180" i="7"/>
  <c r="R180" i="7"/>
  <c r="W180" i="7"/>
  <c r="V180" i="7"/>
  <c r="U180" i="7"/>
  <c r="AB180" i="7"/>
  <c r="AE180" i="7"/>
  <c r="O181" i="7"/>
  <c r="Y181" i="7"/>
  <c r="X181" i="7"/>
  <c r="P181" i="7"/>
  <c r="Q181" i="7"/>
  <c r="R181" i="7"/>
  <c r="AB181" i="7"/>
  <c r="AE181" i="7"/>
  <c r="O182" i="7"/>
  <c r="Y182" i="7"/>
  <c r="X182" i="7"/>
  <c r="P182" i="7"/>
  <c r="Q182" i="7"/>
  <c r="R182" i="7"/>
  <c r="W182" i="7"/>
  <c r="V182" i="7"/>
  <c r="U182" i="7"/>
  <c r="AB182" i="7"/>
  <c r="AE182" i="7"/>
  <c r="O183" i="7"/>
  <c r="Y183" i="7"/>
  <c r="X183" i="7"/>
  <c r="P183" i="7"/>
  <c r="Q183" i="7"/>
  <c r="R183" i="7"/>
  <c r="AB183" i="7"/>
  <c r="AE183" i="7"/>
  <c r="O184" i="7"/>
  <c r="Y184" i="7"/>
  <c r="X184" i="7"/>
  <c r="P184" i="7"/>
  <c r="Q184" i="7"/>
  <c r="R184" i="7"/>
  <c r="AB184" i="7"/>
  <c r="AE184" i="7"/>
  <c r="O185" i="7"/>
  <c r="Y185" i="7"/>
  <c r="X185" i="7"/>
  <c r="P185" i="7"/>
  <c r="Q185" i="7"/>
  <c r="R185" i="7"/>
  <c r="W185" i="7"/>
  <c r="V185" i="7"/>
  <c r="U185" i="7"/>
  <c r="AB185" i="7"/>
  <c r="AE185" i="7"/>
  <c r="O186" i="7"/>
  <c r="Y186" i="7"/>
  <c r="X186" i="7"/>
  <c r="P186" i="7"/>
  <c r="Q186" i="7"/>
  <c r="R186" i="7"/>
  <c r="AB186" i="7"/>
  <c r="AE186" i="7"/>
  <c r="O187" i="7"/>
  <c r="Y187" i="7"/>
  <c r="X187" i="7"/>
  <c r="P187" i="7"/>
  <c r="Q187" i="7"/>
  <c r="R187" i="7"/>
  <c r="W187" i="7"/>
  <c r="V187" i="7"/>
  <c r="U187" i="7"/>
  <c r="AB187" i="7"/>
  <c r="AE187" i="7"/>
  <c r="O188" i="7"/>
  <c r="Y188" i="7"/>
  <c r="X188" i="7"/>
  <c r="P188" i="7"/>
  <c r="Q188" i="7"/>
  <c r="R188" i="7"/>
  <c r="W188" i="7"/>
  <c r="V188" i="7"/>
  <c r="U188" i="7"/>
  <c r="AB188" i="7"/>
  <c r="AE188" i="7"/>
  <c r="O189" i="7"/>
  <c r="Y189" i="7"/>
  <c r="X189" i="7"/>
  <c r="P189" i="7"/>
  <c r="Q189" i="7"/>
  <c r="R189" i="7"/>
  <c r="AB189" i="7"/>
  <c r="AE189" i="7"/>
  <c r="O190" i="7"/>
  <c r="Y190" i="7"/>
  <c r="X190" i="7"/>
  <c r="P190" i="7"/>
  <c r="Q190" i="7"/>
  <c r="R190" i="7"/>
  <c r="W190" i="7"/>
  <c r="V190" i="7"/>
  <c r="U190" i="7"/>
  <c r="AB190" i="7"/>
  <c r="AE190" i="7"/>
  <c r="O191" i="7"/>
  <c r="Y191" i="7"/>
  <c r="X191" i="7"/>
  <c r="P191" i="7"/>
  <c r="Q191" i="7"/>
  <c r="R191" i="7"/>
  <c r="AB191" i="7"/>
  <c r="AE191" i="7"/>
  <c r="O192" i="7"/>
  <c r="Y192" i="7"/>
  <c r="X192" i="7"/>
  <c r="P192" i="7"/>
  <c r="Q192" i="7"/>
  <c r="R192" i="7"/>
  <c r="AB192" i="7"/>
  <c r="AE192" i="7"/>
  <c r="O193" i="7"/>
  <c r="Y193" i="7"/>
  <c r="X193" i="7"/>
  <c r="P193" i="7"/>
  <c r="Q193" i="7"/>
  <c r="R193" i="7"/>
  <c r="W193" i="7"/>
  <c r="V193" i="7"/>
  <c r="U193" i="7"/>
  <c r="AB193" i="7"/>
  <c r="AE193" i="7"/>
  <c r="O194" i="7"/>
  <c r="Y194" i="7"/>
  <c r="X194" i="7"/>
  <c r="P194" i="7"/>
  <c r="Q194" i="7"/>
  <c r="R194" i="7"/>
  <c r="AB194" i="7"/>
  <c r="AE194" i="7"/>
  <c r="O195" i="7"/>
  <c r="Y195" i="7"/>
  <c r="X195" i="7"/>
  <c r="P195" i="7"/>
  <c r="Q195" i="7"/>
  <c r="R195" i="7"/>
  <c r="W195" i="7"/>
  <c r="V195" i="7"/>
  <c r="U195" i="7"/>
  <c r="AB195" i="7"/>
  <c r="AE195" i="7"/>
  <c r="O196" i="7"/>
  <c r="Y196" i="7"/>
  <c r="X196" i="7"/>
  <c r="P196" i="7"/>
  <c r="Q196" i="7"/>
  <c r="R196" i="7"/>
  <c r="W196" i="7"/>
  <c r="V196" i="7"/>
  <c r="U196" i="7"/>
  <c r="AB196" i="7"/>
  <c r="AE196" i="7"/>
  <c r="O197" i="7"/>
  <c r="Y197" i="7"/>
  <c r="X197" i="7"/>
  <c r="P197" i="7"/>
  <c r="Q197" i="7"/>
  <c r="R197" i="7"/>
  <c r="AB197" i="7"/>
  <c r="AE197" i="7"/>
  <c r="O198" i="7"/>
  <c r="Y198" i="7"/>
  <c r="X198" i="7"/>
  <c r="P198" i="7"/>
  <c r="Q198" i="7"/>
  <c r="R198" i="7"/>
  <c r="W198" i="7"/>
  <c r="V198" i="7"/>
  <c r="U198" i="7"/>
  <c r="AB198" i="7"/>
  <c r="AE198" i="7"/>
  <c r="O199" i="7"/>
  <c r="Y199" i="7"/>
  <c r="X199" i="7"/>
  <c r="P199" i="7"/>
  <c r="Q199" i="7"/>
  <c r="R199" i="7"/>
  <c r="AB199" i="7"/>
  <c r="AE199" i="7"/>
  <c r="O200" i="7"/>
  <c r="Y200" i="7"/>
  <c r="X200" i="7"/>
  <c r="P200" i="7"/>
  <c r="Q200" i="7"/>
  <c r="R200" i="7"/>
  <c r="AB200" i="7"/>
  <c r="AE200" i="7"/>
  <c r="O201" i="7"/>
  <c r="Y201" i="7"/>
  <c r="X201" i="7"/>
  <c r="P201" i="7"/>
  <c r="Q201" i="7"/>
  <c r="R201" i="7"/>
  <c r="W201" i="7"/>
  <c r="V201" i="7"/>
  <c r="U201" i="7"/>
  <c r="AB201" i="7"/>
  <c r="AE201" i="7"/>
  <c r="O202" i="7"/>
  <c r="Y202" i="7"/>
  <c r="X202" i="7"/>
  <c r="P202" i="7"/>
  <c r="Q202" i="7"/>
  <c r="R202" i="7"/>
  <c r="AB202" i="7"/>
  <c r="AE202" i="7"/>
  <c r="O203" i="7"/>
  <c r="Y203" i="7"/>
  <c r="X203" i="7"/>
  <c r="P203" i="7"/>
  <c r="Q203" i="7"/>
  <c r="R203" i="7"/>
  <c r="W203" i="7"/>
  <c r="V203" i="7"/>
  <c r="U203" i="7"/>
  <c r="AB203" i="7"/>
  <c r="AE203" i="7"/>
  <c r="O204" i="7"/>
  <c r="Y204" i="7"/>
  <c r="X204" i="7"/>
  <c r="P204" i="7"/>
  <c r="Q204" i="7"/>
  <c r="R204" i="7"/>
  <c r="W204" i="7"/>
  <c r="V204" i="7"/>
  <c r="U204" i="7"/>
  <c r="AB204" i="7"/>
  <c r="AE204" i="7"/>
  <c r="O205" i="7"/>
  <c r="Y205" i="7"/>
  <c r="X205" i="7"/>
  <c r="P205" i="7"/>
  <c r="Q205" i="7"/>
  <c r="R205" i="7"/>
  <c r="AB205" i="7"/>
  <c r="AE205" i="7"/>
  <c r="O206" i="7"/>
  <c r="Y206" i="7"/>
  <c r="X206" i="7"/>
  <c r="P206" i="7"/>
  <c r="Q206" i="7"/>
  <c r="R206" i="7"/>
  <c r="W206" i="7"/>
  <c r="V206" i="7"/>
  <c r="U206" i="7"/>
  <c r="AB206" i="7"/>
  <c r="AE206" i="7"/>
  <c r="O207" i="7"/>
  <c r="Y207" i="7"/>
  <c r="X207" i="7"/>
  <c r="P207" i="7"/>
  <c r="Q207" i="7"/>
  <c r="R207" i="7"/>
  <c r="AB207" i="7"/>
  <c r="AE207" i="7"/>
  <c r="O208" i="7"/>
  <c r="Y208" i="7"/>
  <c r="X208" i="7"/>
  <c r="P208" i="7"/>
  <c r="Q208" i="7"/>
  <c r="R208" i="7"/>
  <c r="AB208" i="7"/>
  <c r="AE208" i="7"/>
  <c r="O209" i="7"/>
  <c r="Y209" i="7"/>
  <c r="X209" i="7"/>
  <c r="P209" i="7"/>
  <c r="Q209" i="7"/>
  <c r="R209" i="7"/>
  <c r="W209" i="7"/>
  <c r="V209" i="7"/>
  <c r="U209" i="7"/>
  <c r="AB209" i="7"/>
  <c r="AE209" i="7"/>
  <c r="O210" i="7"/>
  <c r="Y210" i="7"/>
  <c r="X210" i="7"/>
  <c r="P210" i="7"/>
  <c r="Q210" i="7"/>
  <c r="R210" i="7"/>
  <c r="AB210" i="7"/>
  <c r="AE210" i="7"/>
  <c r="O211" i="7"/>
  <c r="Y211" i="7"/>
  <c r="X211" i="7"/>
  <c r="P211" i="7"/>
  <c r="Q211" i="7"/>
  <c r="R211" i="7"/>
  <c r="W211" i="7"/>
  <c r="V211" i="7"/>
  <c r="U211" i="7"/>
  <c r="AB211" i="7"/>
  <c r="AE211" i="7"/>
  <c r="O212" i="7"/>
  <c r="Y212" i="7"/>
  <c r="X212" i="7"/>
  <c r="P212" i="7"/>
  <c r="Q212" i="7"/>
  <c r="R212" i="7"/>
  <c r="W212" i="7"/>
  <c r="V212" i="7"/>
  <c r="U212" i="7"/>
  <c r="AB212" i="7"/>
  <c r="AE212" i="7"/>
  <c r="O213" i="7"/>
  <c r="Y213" i="7"/>
  <c r="X213" i="7"/>
  <c r="P213" i="7"/>
  <c r="Q213" i="7"/>
  <c r="R213" i="7"/>
  <c r="AB213" i="7"/>
  <c r="AE213" i="7"/>
  <c r="O214" i="7"/>
  <c r="Y214" i="7"/>
  <c r="X214" i="7"/>
  <c r="P214" i="7"/>
  <c r="Q214" i="7"/>
  <c r="R214" i="7"/>
  <c r="W214" i="7"/>
  <c r="V214" i="7"/>
  <c r="U214" i="7"/>
  <c r="AB214" i="7"/>
  <c r="AE214" i="7"/>
  <c r="O215" i="7"/>
  <c r="Y215" i="7"/>
  <c r="X215" i="7"/>
  <c r="P215" i="7"/>
  <c r="Q215" i="7"/>
  <c r="R215" i="7"/>
  <c r="AB215" i="7"/>
  <c r="AE215" i="7"/>
  <c r="O216" i="7"/>
  <c r="Y216" i="7"/>
  <c r="X216" i="7"/>
  <c r="P216" i="7"/>
  <c r="Q216" i="7"/>
  <c r="R216" i="7"/>
  <c r="AB216" i="7"/>
  <c r="AE216" i="7"/>
  <c r="O217" i="7"/>
  <c r="Y217" i="7"/>
  <c r="X217" i="7"/>
  <c r="P217" i="7"/>
  <c r="Q217" i="7"/>
  <c r="R217" i="7"/>
  <c r="W217" i="7"/>
  <c r="V217" i="7"/>
  <c r="U217" i="7"/>
  <c r="AB217" i="7"/>
  <c r="AE217" i="7"/>
  <c r="O218" i="7"/>
  <c r="Y218" i="7"/>
  <c r="X218" i="7"/>
  <c r="P218" i="7"/>
  <c r="Q218" i="7"/>
  <c r="R218" i="7"/>
  <c r="AB218" i="7"/>
  <c r="AE218" i="7"/>
  <c r="O219" i="7"/>
  <c r="Y219" i="7"/>
  <c r="X219" i="7"/>
  <c r="P219" i="7"/>
  <c r="Q219" i="7"/>
  <c r="R219" i="7"/>
  <c r="W219" i="7"/>
  <c r="V219" i="7"/>
  <c r="U219" i="7"/>
  <c r="AB219" i="7"/>
  <c r="AE219" i="7"/>
  <c r="O220" i="7"/>
  <c r="Y220" i="7"/>
  <c r="X220" i="7"/>
  <c r="P220" i="7"/>
  <c r="Q220" i="7"/>
  <c r="R220" i="7"/>
  <c r="W220" i="7"/>
  <c r="V220" i="7"/>
  <c r="U220" i="7"/>
  <c r="AB220" i="7"/>
  <c r="AE220" i="7"/>
  <c r="O221" i="7"/>
  <c r="Y221" i="7"/>
  <c r="X221" i="7"/>
  <c r="P221" i="7"/>
  <c r="Q221" i="7"/>
  <c r="R221" i="7"/>
  <c r="AB221" i="7"/>
  <c r="AE221" i="7"/>
  <c r="O222" i="7"/>
  <c r="Y222" i="7"/>
  <c r="X222" i="7"/>
  <c r="P222" i="7"/>
  <c r="Q222" i="7"/>
  <c r="R222" i="7"/>
  <c r="W222" i="7"/>
  <c r="V222" i="7"/>
  <c r="U222" i="7"/>
  <c r="AB222" i="7"/>
  <c r="AE222" i="7"/>
  <c r="O223" i="7"/>
  <c r="Y223" i="7"/>
  <c r="X223" i="7"/>
  <c r="P223" i="7"/>
  <c r="Q223" i="7"/>
  <c r="R223" i="7"/>
  <c r="AB223" i="7"/>
  <c r="AE223" i="7"/>
  <c r="O224" i="7"/>
  <c r="Y224" i="7"/>
  <c r="X224" i="7"/>
  <c r="P224" i="7"/>
  <c r="Q224" i="7"/>
  <c r="R224" i="7"/>
  <c r="AB224" i="7"/>
  <c r="AE224" i="7"/>
  <c r="O225" i="7"/>
  <c r="Y225" i="7"/>
  <c r="X225" i="7"/>
  <c r="P225" i="7"/>
  <c r="Q225" i="7"/>
  <c r="R225" i="7"/>
  <c r="W225" i="7"/>
  <c r="V225" i="7"/>
  <c r="U225" i="7"/>
  <c r="AB225" i="7"/>
  <c r="AE225" i="7"/>
  <c r="O226" i="7"/>
  <c r="Y226" i="7"/>
  <c r="X226" i="7"/>
  <c r="P226" i="7"/>
  <c r="Q226" i="7"/>
  <c r="R226" i="7"/>
  <c r="AB226" i="7"/>
  <c r="AE226" i="7"/>
  <c r="O227" i="7"/>
  <c r="Y227" i="7"/>
  <c r="X227" i="7"/>
  <c r="P227" i="7"/>
  <c r="Q227" i="7"/>
  <c r="R227" i="7"/>
  <c r="W227" i="7"/>
  <c r="V227" i="7"/>
  <c r="U227" i="7"/>
  <c r="AB227" i="7"/>
  <c r="AE227" i="7"/>
  <c r="O228" i="7"/>
  <c r="Y228" i="7"/>
  <c r="X228" i="7"/>
  <c r="P228" i="7"/>
  <c r="Q228" i="7"/>
  <c r="R228" i="7"/>
  <c r="W228" i="7"/>
  <c r="V228" i="7"/>
  <c r="U228" i="7"/>
  <c r="AB228" i="7"/>
  <c r="AE228" i="7"/>
  <c r="O229" i="7"/>
  <c r="Y229" i="7"/>
  <c r="X229" i="7"/>
  <c r="P229" i="7"/>
  <c r="Q229" i="7"/>
  <c r="R229" i="7"/>
  <c r="AB229" i="7"/>
  <c r="AE229" i="7"/>
  <c r="O230" i="7"/>
  <c r="W230" i="7"/>
  <c r="V230" i="7"/>
  <c r="U230" i="7"/>
  <c r="P230" i="7"/>
  <c r="Q230" i="7"/>
  <c r="R230" i="7"/>
  <c r="Y230" i="7"/>
  <c r="X230" i="7"/>
  <c r="AB230" i="7"/>
  <c r="AE230" i="7"/>
  <c r="O231" i="7"/>
  <c r="W231" i="7"/>
  <c r="V231" i="7"/>
  <c r="U231" i="7"/>
  <c r="P231" i="7"/>
  <c r="Q231" i="7"/>
  <c r="R231" i="7"/>
  <c r="AB231" i="7"/>
  <c r="AE231" i="7"/>
  <c r="O232" i="7"/>
  <c r="W232" i="7"/>
  <c r="V232" i="7"/>
  <c r="U232" i="7"/>
  <c r="P232" i="7"/>
  <c r="Q232" i="7"/>
  <c r="R232" i="7"/>
  <c r="AB232" i="7"/>
  <c r="AE232" i="7"/>
  <c r="O233" i="7"/>
  <c r="W233" i="7"/>
  <c r="V233" i="7"/>
  <c r="U233" i="7"/>
  <c r="P233" i="7"/>
  <c r="Q233" i="7"/>
  <c r="R233" i="7"/>
  <c r="Y233" i="7"/>
  <c r="X233" i="7"/>
  <c r="AB233" i="7"/>
  <c r="AE233" i="7"/>
  <c r="O234" i="7"/>
  <c r="W234" i="7"/>
  <c r="V234" i="7"/>
  <c r="U234" i="7"/>
  <c r="P234" i="7"/>
  <c r="Q234" i="7"/>
  <c r="R234" i="7"/>
  <c r="AB234" i="7"/>
  <c r="AE234" i="7"/>
  <c r="O235" i="7"/>
  <c r="W235" i="7"/>
  <c r="V235" i="7"/>
  <c r="U235" i="7"/>
  <c r="P235" i="7"/>
  <c r="Q235" i="7"/>
  <c r="R235" i="7"/>
  <c r="Y235" i="7"/>
  <c r="X235" i="7"/>
  <c r="AB235" i="7"/>
  <c r="AE235" i="7"/>
  <c r="O236" i="7"/>
  <c r="W236" i="7"/>
  <c r="V236" i="7"/>
  <c r="U236" i="7"/>
  <c r="P236" i="7"/>
  <c r="Q236" i="7"/>
  <c r="R236" i="7"/>
  <c r="Y236" i="7"/>
  <c r="X236" i="7"/>
  <c r="AB236" i="7"/>
  <c r="AE236" i="7"/>
  <c r="O237" i="7"/>
  <c r="W237" i="7"/>
  <c r="V237" i="7"/>
  <c r="U237" i="7"/>
  <c r="P237" i="7"/>
  <c r="Q237" i="7"/>
  <c r="R237" i="7"/>
  <c r="AB237" i="7"/>
  <c r="AE237" i="7"/>
  <c r="O238" i="7"/>
  <c r="W238" i="7"/>
  <c r="V238" i="7"/>
  <c r="U238" i="7"/>
  <c r="P238" i="7"/>
  <c r="Q238" i="7"/>
  <c r="R238" i="7"/>
  <c r="Y238" i="7"/>
  <c r="X238" i="7"/>
  <c r="AB238" i="7"/>
  <c r="AE238" i="7"/>
  <c r="O239" i="7"/>
  <c r="W239" i="7"/>
  <c r="V239" i="7"/>
  <c r="U239" i="7"/>
  <c r="P239" i="7"/>
  <c r="Q239" i="7"/>
  <c r="R239" i="7"/>
  <c r="AB239" i="7"/>
  <c r="AE239" i="7"/>
  <c r="O240" i="7"/>
  <c r="W240" i="7"/>
  <c r="V240" i="7"/>
  <c r="U240" i="7"/>
  <c r="P240" i="7"/>
  <c r="Q240" i="7"/>
  <c r="R240" i="7"/>
  <c r="AB240" i="7"/>
  <c r="AE240" i="7"/>
  <c r="O241" i="7"/>
  <c r="W241" i="7"/>
  <c r="V241" i="7"/>
  <c r="U241" i="7"/>
  <c r="P241" i="7"/>
  <c r="Q241" i="7"/>
  <c r="R241" i="7"/>
  <c r="Y241" i="7"/>
  <c r="X241" i="7"/>
  <c r="AB241" i="7"/>
  <c r="AE241" i="7"/>
  <c r="O242" i="7"/>
  <c r="W242" i="7"/>
  <c r="V242" i="7"/>
  <c r="U242" i="7"/>
  <c r="P242" i="7"/>
  <c r="Q242" i="7"/>
  <c r="R242" i="7"/>
  <c r="AB242" i="7"/>
  <c r="AE242" i="7"/>
  <c r="O243" i="7"/>
  <c r="W243" i="7"/>
  <c r="V243" i="7"/>
  <c r="U243" i="7"/>
  <c r="P243" i="7"/>
  <c r="Q243" i="7"/>
  <c r="R243" i="7"/>
  <c r="Y243" i="7"/>
  <c r="X243" i="7"/>
  <c r="AB243" i="7"/>
  <c r="AE243" i="7"/>
  <c r="O244" i="7"/>
  <c r="W244" i="7"/>
  <c r="V244" i="7"/>
  <c r="U244" i="7"/>
  <c r="P244" i="7"/>
  <c r="Q244" i="7"/>
  <c r="R244" i="7"/>
  <c r="Y244" i="7"/>
  <c r="X244" i="7"/>
  <c r="AB244" i="7"/>
  <c r="AE244" i="7"/>
  <c r="O245" i="7"/>
  <c r="W245" i="7"/>
  <c r="V245" i="7"/>
  <c r="U245" i="7"/>
  <c r="P245" i="7"/>
  <c r="Q245" i="7"/>
  <c r="R245" i="7"/>
  <c r="AB245" i="7"/>
  <c r="AE245" i="7"/>
  <c r="O246" i="7"/>
  <c r="W246" i="7"/>
  <c r="V246" i="7"/>
  <c r="U246" i="7"/>
  <c r="P246" i="7"/>
  <c r="Q246" i="7"/>
  <c r="R246" i="7"/>
  <c r="Y246" i="7"/>
  <c r="X246" i="7"/>
  <c r="AB246" i="7"/>
  <c r="AE246" i="7"/>
  <c r="O247" i="7"/>
  <c r="W247" i="7"/>
  <c r="V247" i="7"/>
  <c r="U247" i="7"/>
  <c r="P247" i="7"/>
  <c r="Q247" i="7"/>
  <c r="R247" i="7"/>
  <c r="AB247" i="7"/>
  <c r="AE247" i="7"/>
  <c r="O248" i="7"/>
  <c r="W248" i="7"/>
  <c r="V248" i="7"/>
  <c r="U248" i="7"/>
  <c r="P248" i="7"/>
  <c r="Q248" i="7"/>
  <c r="R248" i="7"/>
  <c r="AB248" i="7"/>
  <c r="AE248" i="7"/>
  <c r="O249" i="7"/>
  <c r="W249" i="7"/>
  <c r="V249" i="7"/>
  <c r="U249" i="7"/>
  <c r="P249" i="7"/>
  <c r="Q249" i="7"/>
  <c r="R249" i="7"/>
  <c r="Y249" i="7"/>
  <c r="X249" i="7"/>
  <c r="AB249" i="7"/>
  <c r="AE249" i="7"/>
  <c r="O250" i="7"/>
  <c r="W250" i="7"/>
  <c r="V250" i="7"/>
  <c r="U250" i="7"/>
  <c r="P250" i="7"/>
  <c r="Q250" i="7"/>
  <c r="R250" i="7"/>
  <c r="AB250" i="7"/>
  <c r="AE250" i="7"/>
  <c r="O251" i="7"/>
  <c r="W251" i="7"/>
  <c r="V251" i="7"/>
  <c r="U251" i="7"/>
  <c r="P251" i="7"/>
  <c r="Q251" i="7"/>
  <c r="R251" i="7"/>
  <c r="Y251" i="7"/>
  <c r="X251" i="7"/>
  <c r="AB251" i="7"/>
  <c r="AE251" i="7"/>
  <c r="O252" i="7"/>
  <c r="W252" i="7"/>
  <c r="V252" i="7"/>
  <c r="U252" i="7"/>
  <c r="P252" i="7"/>
  <c r="Q252" i="7"/>
  <c r="R252" i="7"/>
  <c r="Y252" i="7"/>
  <c r="X252" i="7"/>
  <c r="AB252" i="7"/>
  <c r="AE252" i="7"/>
  <c r="O253" i="7"/>
  <c r="W253" i="7"/>
  <c r="V253" i="7"/>
  <c r="U253" i="7"/>
  <c r="P253" i="7"/>
  <c r="Q253" i="7"/>
  <c r="R253" i="7"/>
  <c r="AB253" i="7"/>
  <c r="AE253" i="7"/>
  <c r="O254" i="7"/>
  <c r="W254" i="7"/>
  <c r="V254" i="7"/>
  <c r="U254" i="7"/>
  <c r="P254" i="7"/>
  <c r="Q254" i="7"/>
  <c r="R254" i="7"/>
  <c r="Y254" i="7"/>
  <c r="X254" i="7"/>
  <c r="AB254" i="7"/>
  <c r="AE254" i="7"/>
  <c r="O255" i="7"/>
  <c r="W255" i="7"/>
  <c r="V255" i="7"/>
  <c r="U255" i="7"/>
  <c r="P255" i="7"/>
  <c r="Q255" i="7"/>
  <c r="R255" i="7"/>
  <c r="AB255" i="7"/>
  <c r="AE255" i="7"/>
  <c r="O256" i="7"/>
  <c r="W256" i="7"/>
  <c r="V256" i="7"/>
  <c r="U256" i="7"/>
  <c r="P256" i="7"/>
  <c r="Q256" i="7"/>
  <c r="R256" i="7"/>
  <c r="AB256" i="7"/>
  <c r="AE256" i="7"/>
  <c r="O257" i="7"/>
  <c r="W257" i="7"/>
  <c r="V257" i="7"/>
  <c r="U257" i="7"/>
  <c r="P257" i="7"/>
  <c r="Q257" i="7"/>
  <c r="R257" i="7"/>
  <c r="Y257" i="7"/>
  <c r="X257" i="7"/>
  <c r="AB257" i="7"/>
  <c r="AE257" i="7"/>
  <c r="O258" i="7"/>
  <c r="W258" i="7"/>
  <c r="V258" i="7"/>
  <c r="U258" i="7"/>
  <c r="P258" i="7"/>
  <c r="Q258" i="7"/>
  <c r="R258" i="7"/>
  <c r="AB258" i="7"/>
  <c r="AE258" i="7"/>
  <c r="O259" i="7"/>
  <c r="W259" i="7"/>
  <c r="V259" i="7"/>
  <c r="U259" i="7"/>
  <c r="P259" i="7"/>
  <c r="Q259" i="7"/>
  <c r="R259" i="7"/>
  <c r="Y259" i="7"/>
  <c r="X259" i="7"/>
  <c r="AB259" i="7"/>
  <c r="AE259" i="7"/>
  <c r="O260" i="7"/>
  <c r="W260" i="7"/>
  <c r="V260" i="7"/>
  <c r="U260" i="7"/>
  <c r="P260" i="7"/>
  <c r="Q260" i="7"/>
  <c r="R260" i="7"/>
  <c r="Y260" i="7"/>
  <c r="X260" i="7"/>
  <c r="AB260" i="7"/>
  <c r="AE260" i="7"/>
  <c r="O261" i="7"/>
  <c r="W261" i="7"/>
  <c r="V261" i="7"/>
  <c r="U261" i="7"/>
  <c r="P261" i="7"/>
  <c r="Q261" i="7"/>
  <c r="R261" i="7"/>
  <c r="AB261" i="7"/>
  <c r="AE261" i="7"/>
  <c r="O262" i="7"/>
  <c r="W262" i="7"/>
  <c r="V262" i="7"/>
  <c r="U262" i="7"/>
  <c r="P262" i="7"/>
  <c r="Q262" i="7"/>
  <c r="R262" i="7"/>
  <c r="Y262" i="7"/>
  <c r="X262" i="7"/>
  <c r="AB262" i="7"/>
  <c r="AE262" i="7"/>
  <c r="O263" i="7"/>
  <c r="W263" i="7"/>
  <c r="V263" i="7"/>
  <c r="U263" i="7"/>
  <c r="P263" i="7"/>
  <c r="Q263" i="7"/>
  <c r="R263" i="7"/>
  <c r="AB263" i="7"/>
  <c r="AE263" i="7"/>
  <c r="O264" i="7"/>
  <c r="W264" i="7"/>
  <c r="V264" i="7"/>
  <c r="U264" i="7"/>
  <c r="P264" i="7"/>
  <c r="Q264" i="7"/>
  <c r="R264" i="7"/>
  <c r="AB264" i="7"/>
  <c r="AE264" i="7"/>
  <c r="O265" i="7"/>
  <c r="W265" i="7"/>
  <c r="V265" i="7"/>
  <c r="U265" i="7"/>
  <c r="P265" i="7"/>
  <c r="Q265" i="7"/>
  <c r="R265" i="7"/>
  <c r="Y265" i="7"/>
  <c r="X265" i="7"/>
  <c r="AB265" i="7"/>
  <c r="AE265" i="7"/>
  <c r="O266" i="7"/>
  <c r="W266" i="7"/>
  <c r="V266" i="7"/>
  <c r="U266" i="7"/>
  <c r="P266" i="7"/>
  <c r="Q266" i="7"/>
  <c r="R266" i="7"/>
  <c r="AB266" i="7"/>
  <c r="AE266" i="7"/>
  <c r="O267" i="7"/>
  <c r="W267" i="7"/>
  <c r="V267" i="7"/>
  <c r="U267" i="7"/>
  <c r="P267" i="7"/>
  <c r="Q267" i="7"/>
  <c r="R267" i="7"/>
  <c r="Y267" i="7"/>
  <c r="X267" i="7"/>
  <c r="AB267" i="7"/>
  <c r="AE267" i="7"/>
  <c r="O268" i="7"/>
  <c r="W268" i="7"/>
  <c r="V268" i="7"/>
  <c r="U268" i="7"/>
  <c r="P268" i="7"/>
  <c r="Q268" i="7"/>
  <c r="R268" i="7"/>
  <c r="Y268" i="7"/>
  <c r="X268" i="7"/>
  <c r="AB268" i="7"/>
  <c r="AE268" i="7"/>
  <c r="O269" i="7"/>
  <c r="W269" i="7"/>
  <c r="V269" i="7"/>
  <c r="U269" i="7"/>
  <c r="P269" i="7"/>
  <c r="Q269" i="7"/>
  <c r="R269" i="7"/>
  <c r="AB269" i="7"/>
  <c r="AE269" i="7"/>
  <c r="O270" i="7"/>
  <c r="W270" i="7"/>
  <c r="V270" i="7"/>
  <c r="U270" i="7"/>
  <c r="P270" i="7"/>
  <c r="Q270" i="7"/>
  <c r="R270" i="7"/>
  <c r="Y270" i="7"/>
  <c r="X270" i="7"/>
  <c r="AB270" i="7"/>
  <c r="AE270" i="7"/>
  <c r="O271" i="7"/>
  <c r="W271" i="7"/>
  <c r="V271" i="7"/>
  <c r="U271" i="7"/>
  <c r="P271" i="7"/>
  <c r="Q271" i="7"/>
  <c r="R271" i="7"/>
  <c r="AB271" i="7"/>
  <c r="AE271" i="7"/>
  <c r="O272" i="7"/>
  <c r="W272" i="7"/>
  <c r="V272" i="7"/>
  <c r="U272" i="7"/>
  <c r="P272" i="7"/>
  <c r="Q272" i="7"/>
  <c r="R272" i="7"/>
  <c r="AB272" i="7"/>
  <c r="AE272" i="7"/>
  <c r="O273" i="7"/>
  <c r="W273" i="7"/>
  <c r="V273" i="7"/>
  <c r="U273" i="7"/>
  <c r="P273" i="7"/>
  <c r="Q273" i="7"/>
  <c r="R273" i="7"/>
  <c r="Y273" i="7"/>
  <c r="X273" i="7"/>
  <c r="AB273" i="7"/>
  <c r="AE273" i="7"/>
  <c r="O274" i="7"/>
  <c r="W274" i="7"/>
  <c r="V274" i="7"/>
  <c r="U274" i="7"/>
  <c r="P274" i="7"/>
  <c r="Q274" i="7"/>
  <c r="R274" i="7"/>
  <c r="AB274" i="7"/>
  <c r="AE274" i="7"/>
  <c r="O275" i="7"/>
  <c r="W275" i="7"/>
  <c r="V275" i="7"/>
  <c r="U275" i="7"/>
  <c r="P275" i="7"/>
  <c r="Q275" i="7"/>
  <c r="R275" i="7"/>
  <c r="Y275" i="7"/>
  <c r="X275" i="7"/>
  <c r="AB275" i="7"/>
  <c r="AE275" i="7"/>
  <c r="O276" i="7"/>
  <c r="W276" i="7"/>
  <c r="V276" i="7"/>
  <c r="U276" i="7"/>
  <c r="P276" i="7"/>
  <c r="Q276" i="7"/>
  <c r="R276" i="7"/>
  <c r="Y276" i="7"/>
  <c r="X276" i="7"/>
  <c r="AB276" i="7"/>
  <c r="AE276" i="7"/>
  <c r="O277" i="7"/>
  <c r="W277" i="7"/>
  <c r="V277" i="7"/>
  <c r="U277" i="7"/>
  <c r="P277" i="7"/>
  <c r="Q277" i="7"/>
  <c r="R277" i="7"/>
  <c r="AB277" i="7"/>
  <c r="AE277" i="7"/>
  <c r="O278" i="7"/>
  <c r="W278" i="7"/>
  <c r="V278" i="7"/>
  <c r="U278" i="7"/>
  <c r="P278" i="7"/>
  <c r="Q278" i="7"/>
  <c r="R278" i="7"/>
  <c r="Y278" i="7"/>
  <c r="X278" i="7"/>
  <c r="AB278" i="7"/>
  <c r="AE278" i="7"/>
  <c r="O279" i="7"/>
  <c r="W279" i="7"/>
  <c r="V279" i="7"/>
  <c r="U279" i="7"/>
  <c r="P279" i="7"/>
  <c r="Q279" i="7"/>
  <c r="R279" i="7"/>
  <c r="AB279" i="7"/>
  <c r="AE279" i="7"/>
  <c r="O280" i="7"/>
  <c r="W280" i="7"/>
  <c r="V280" i="7"/>
  <c r="U280" i="7"/>
  <c r="P280" i="7"/>
  <c r="Q280" i="7"/>
  <c r="R280" i="7"/>
  <c r="AB280" i="7"/>
  <c r="AE280" i="7"/>
  <c r="O281" i="7"/>
  <c r="W281" i="7"/>
  <c r="V281" i="7"/>
  <c r="U281" i="7"/>
  <c r="P281" i="7"/>
  <c r="Q281" i="7"/>
  <c r="R281" i="7"/>
  <c r="Y281" i="7"/>
  <c r="X281" i="7"/>
  <c r="AB281" i="7"/>
  <c r="AE281" i="7"/>
  <c r="O282" i="7"/>
  <c r="W282" i="7"/>
  <c r="V282" i="7"/>
  <c r="U282" i="7"/>
  <c r="P282" i="7"/>
  <c r="Q282" i="7"/>
  <c r="R282" i="7"/>
  <c r="AB282" i="7"/>
  <c r="AE282" i="7"/>
  <c r="O283" i="7"/>
  <c r="W283" i="7"/>
  <c r="V283" i="7"/>
  <c r="U283" i="7"/>
  <c r="P283" i="7"/>
  <c r="Q283" i="7"/>
  <c r="R283" i="7"/>
  <c r="Y283" i="7"/>
  <c r="X283" i="7"/>
  <c r="AB283" i="7"/>
  <c r="AE283" i="7"/>
  <c r="O284" i="7"/>
  <c r="W284" i="7"/>
  <c r="V284" i="7"/>
  <c r="U284" i="7"/>
  <c r="P284" i="7"/>
  <c r="Q284" i="7"/>
  <c r="R284" i="7"/>
  <c r="Y284" i="7"/>
  <c r="X284" i="7"/>
  <c r="AB284" i="7"/>
  <c r="AE284" i="7"/>
  <c r="O285" i="7"/>
  <c r="W285" i="7"/>
  <c r="V285" i="7"/>
  <c r="U285" i="7"/>
  <c r="P285" i="7"/>
  <c r="Q285" i="7"/>
  <c r="R285" i="7"/>
  <c r="AB285" i="7"/>
  <c r="AE285" i="7"/>
  <c r="O286" i="7"/>
  <c r="W286" i="7"/>
  <c r="V286" i="7"/>
  <c r="U286" i="7"/>
  <c r="P286" i="7"/>
  <c r="Q286" i="7"/>
  <c r="R286" i="7"/>
  <c r="Y286" i="7"/>
  <c r="X286" i="7"/>
  <c r="AB286" i="7"/>
  <c r="AE286" i="7"/>
  <c r="O287" i="7"/>
  <c r="W287" i="7"/>
  <c r="V287" i="7"/>
  <c r="U287" i="7"/>
  <c r="P287" i="7"/>
  <c r="Q287" i="7"/>
  <c r="R287" i="7"/>
  <c r="AB287" i="7"/>
  <c r="AE287" i="7"/>
  <c r="O288" i="7"/>
  <c r="W288" i="7"/>
  <c r="V288" i="7"/>
  <c r="U288" i="7"/>
  <c r="P288" i="7"/>
  <c r="Q288" i="7"/>
  <c r="R288" i="7"/>
  <c r="AB288" i="7"/>
  <c r="AE288" i="7"/>
  <c r="O289" i="7"/>
  <c r="W289" i="7"/>
  <c r="V289" i="7"/>
  <c r="U289" i="7"/>
  <c r="P289" i="7"/>
  <c r="Q289" i="7"/>
  <c r="R289" i="7"/>
  <c r="AB289" i="7"/>
  <c r="AE289" i="7"/>
  <c r="O290" i="7"/>
  <c r="W290" i="7"/>
  <c r="V290" i="7"/>
  <c r="U290" i="7"/>
  <c r="P290" i="7"/>
  <c r="Q290" i="7"/>
  <c r="R290" i="7"/>
  <c r="Y290" i="7"/>
  <c r="X290" i="7"/>
  <c r="AB290" i="7"/>
  <c r="AE290" i="7"/>
  <c r="O291" i="7"/>
  <c r="Y291" i="7"/>
  <c r="X291" i="7"/>
  <c r="P291" i="7"/>
  <c r="Q291" i="7"/>
  <c r="R291" i="7"/>
  <c r="W291" i="7"/>
  <c r="V291" i="7"/>
  <c r="U291" i="7"/>
  <c r="AB291" i="7"/>
  <c r="AE291" i="7"/>
  <c r="O292" i="7"/>
  <c r="W292" i="7"/>
  <c r="V292" i="7"/>
  <c r="U292" i="7"/>
  <c r="P292" i="7"/>
  <c r="Q292" i="7"/>
  <c r="R292" i="7"/>
  <c r="AB292" i="7"/>
  <c r="AE292" i="7"/>
  <c r="O293" i="7"/>
  <c r="Y293" i="7"/>
  <c r="X293" i="7"/>
  <c r="P293" i="7"/>
  <c r="Q293" i="7"/>
  <c r="R293" i="7"/>
  <c r="W293" i="7"/>
  <c r="V293" i="7"/>
  <c r="U293" i="7"/>
  <c r="AB293" i="7"/>
  <c r="AE293" i="7"/>
  <c r="O294" i="7"/>
  <c r="W294" i="7"/>
  <c r="V294" i="7"/>
  <c r="U294" i="7"/>
  <c r="P294" i="7"/>
  <c r="Q294" i="7"/>
  <c r="R294" i="7"/>
  <c r="AB294" i="7"/>
  <c r="AE294" i="7"/>
  <c r="O295" i="7"/>
  <c r="Y295" i="7"/>
  <c r="X295" i="7"/>
  <c r="P295" i="7"/>
  <c r="Q295" i="7"/>
  <c r="R295" i="7"/>
  <c r="AB295" i="7"/>
  <c r="AE295" i="7"/>
  <c r="O296" i="7"/>
  <c r="W296" i="7"/>
  <c r="V296" i="7"/>
  <c r="U296" i="7"/>
  <c r="P296" i="7"/>
  <c r="Q296" i="7"/>
  <c r="R296" i="7"/>
  <c r="Y296" i="7"/>
  <c r="X296" i="7"/>
  <c r="AB296" i="7"/>
  <c r="AE296" i="7"/>
  <c r="O297" i="7"/>
  <c r="W297" i="7"/>
  <c r="V297" i="7"/>
  <c r="U297" i="7"/>
  <c r="P297" i="7"/>
  <c r="Q297" i="7"/>
  <c r="R297" i="7"/>
  <c r="AB297" i="7"/>
  <c r="AE297" i="7"/>
  <c r="O298" i="7"/>
  <c r="W298" i="7"/>
  <c r="V298" i="7"/>
  <c r="U298" i="7"/>
  <c r="P298" i="7"/>
  <c r="Q298" i="7"/>
  <c r="R298" i="7"/>
  <c r="AB298" i="7"/>
  <c r="AE298" i="7"/>
  <c r="O299" i="7"/>
  <c r="Y299" i="7"/>
  <c r="X299" i="7"/>
  <c r="P299" i="7"/>
  <c r="Q299" i="7"/>
  <c r="R299" i="7"/>
  <c r="W299" i="7"/>
  <c r="V299" i="7"/>
  <c r="U299" i="7"/>
  <c r="AB299" i="7"/>
  <c r="AE299" i="7"/>
  <c r="O300" i="7"/>
  <c r="W300" i="7"/>
  <c r="V300" i="7"/>
  <c r="U300" i="7"/>
  <c r="P300" i="7"/>
  <c r="Q300" i="7"/>
  <c r="R300" i="7"/>
  <c r="Y300" i="7"/>
  <c r="X300" i="7"/>
  <c r="AB300" i="7"/>
  <c r="AE300" i="7"/>
  <c r="O301" i="7"/>
  <c r="Y301" i="7"/>
  <c r="X301" i="7"/>
  <c r="P301" i="7"/>
  <c r="Q301" i="7"/>
  <c r="R301" i="7"/>
  <c r="AB301" i="7"/>
  <c r="AE301" i="7"/>
  <c r="O302" i="7"/>
  <c r="W302" i="7"/>
  <c r="V302" i="7"/>
  <c r="U302" i="7"/>
  <c r="P302" i="7"/>
  <c r="Q302" i="7"/>
  <c r="R302" i="7"/>
  <c r="Y302" i="7"/>
  <c r="X302" i="7"/>
  <c r="AB302" i="7"/>
  <c r="AE302" i="7"/>
  <c r="O303" i="7"/>
  <c r="Y303" i="7"/>
  <c r="X303" i="7"/>
  <c r="P303" i="7"/>
  <c r="Q303" i="7"/>
  <c r="R303" i="7"/>
  <c r="AB303" i="7"/>
  <c r="AE303" i="7"/>
  <c r="O304" i="7"/>
  <c r="W304" i="7"/>
  <c r="V304" i="7"/>
  <c r="U304" i="7"/>
  <c r="P304" i="7"/>
  <c r="Q304" i="7"/>
  <c r="R304" i="7"/>
  <c r="AB304" i="7"/>
  <c r="AE304" i="7"/>
  <c r="O305" i="7"/>
  <c r="Y305" i="7"/>
  <c r="X305" i="7"/>
  <c r="P305" i="7"/>
  <c r="Q305" i="7"/>
  <c r="R305" i="7"/>
  <c r="W305" i="7"/>
  <c r="V305" i="7"/>
  <c r="U305" i="7"/>
  <c r="AB305" i="7"/>
  <c r="AE305" i="7"/>
  <c r="O306" i="7"/>
  <c r="W306" i="7"/>
  <c r="V306" i="7"/>
  <c r="U306" i="7"/>
  <c r="P306" i="7"/>
  <c r="Q306" i="7"/>
  <c r="R306" i="7"/>
  <c r="Y306" i="7"/>
  <c r="X306" i="7"/>
  <c r="AB306" i="7"/>
  <c r="AE306" i="7"/>
  <c r="O307" i="7"/>
  <c r="Y307" i="7"/>
  <c r="X307" i="7"/>
  <c r="P307" i="7"/>
  <c r="Q307" i="7"/>
  <c r="R307" i="7"/>
  <c r="AB307" i="7"/>
  <c r="AE307" i="7"/>
  <c r="O308" i="7"/>
  <c r="W308" i="7"/>
  <c r="V308" i="7"/>
  <c r="U308" i="7"/>
  <c r="P308" i="7"/>
  <c r="Q308" i="7"/>
  <c r="R308" i="7"/>
  <c r="Y308" i="7"/>
  <c r="X308" i="7"/>
  <c r="AB308" i="7"/>
  <c r="AE308" i="7"/>
  <c r="O309" i="7"/>
  <c r="Y309" i="7"/>
  <c r="X309" i="7"/>
  <c r="P309" i="7"/>
  <c r="Q309" i="7"/>
  <c r="R309" i="7"/>
  <c r="W309" i="7"/>
  <c r="V309" i="7"/>
  <c r="U309" i="7"/>
  <c r="AB309" i="7"/>
  <c r="AE309" i="7"/>
  <c r="O310" i="7"/>
  <c r="W310" i="7"/>
  <c r="V310" i="7"/>
  <c r="U310" i="7"/>
  <c r="P310" i="7"/>
  <c r="Q310" i="7"/>
  <c r="R310" i="7"/>
  <c r="AB310" i="7"/>
  <c r="AE310" i="7"/>
  <c r="O311" i="7"/>
  <c r="Y311" i="7"/>
  <c r="X311" i="7"/>
  <c r="P311" i="7"/>
  <c r="Q311" i="7"/>
  <c r="R311" i="7"/>
  <c r="W311" i="7"/>
  <c r="V311" i="7"/>
  <c r="U311" i="7"/>
  <c r="AB311" i="7"/>
  <c r="AE311" i="7"/>
  <c r="O312" i="7"/>
  <c r="W312" i="7"/>
  <c r="V312" i="7"/>
  <c r="U312" i="7"/>
  <c r="P312" i="7"/>
  <c r="Q312" i="7"/>
  <c r="R312" i="7"/>
  <c r="AB312" i="7"/>
  <c r="AE312" i="7"/>
  <c r="O313" i="7"/>
  <c r="W313" i="7"/>
  <c r="V313" i="7"/>
  <c r="U313" i="7"/>
  <c r="P313" i="7"/>
  <c r="Q313" i="7"/>
  <c r="R313" i="7"/>
  <c r="AB313" i="7"/>
  <c r="AE313" i="7"/>
  <c r="O314" i="7"/>
  <c r="W314" i="7"/>
  <c r="V314" i="7"/>
  <c r="U314" i="7"/>
  <c r="P314" i="7"/>
  <c r="Q314" i="7"/>
  <c r="R314" i="7"/>
  <c r="AB314" i="7"/>
  <c r="AE314" i="7"/>
  <c r="O315" i="7"/>
  <c r="Y315" i="7"/>
  <c r="X315" i="7"/>
  <c r="P315" i="7"/>
  <c r="Q315" i="7"/>
  <c r="R315" i="7"/>
  <c r="W315" i="7"/>
  <c r="V315" i="7"/>
  <c r="U315" i="7"/>
  <c r="AB315" i="7"/>
  <c r="AE315" i="7"/>
  <c r="O316" i="7"/>
  <c r="W316" i="7"/>
  <c r="V316" i="7"/>
  <c r="U316" i="7"/>
  <c r="P316" i="7"/>
  <c r="Q316" i="7"/>
  <c r="R316" i="7"/>
  <c r="AB316" i="7"/>
  <c r="AE316" i="7"/>
  <c r="O317" i="7"/>
  <c r="W317" i="7"/>
  <c r="V317" i="7"/>
  <c r="U317" i="7"/>
  <c r="P317" i="7"/>
  <c r="Q317" i="7"/>
  <c r="R317" i="7"/>
  <c r="AB317" i="7"/>
  <c r="AE317" i="7"/>
  <c r="O318" i="7"/>
  <c r="W318" i="7"/>
  <c r="V318" i="7"/>
  <c r="U318" i="7"/>
  <c r="P318" i="7"/>
  <c r="Q318" i="7"/>
  <c r="R318" i="7"/>
  <c r="AB318" i="7"/>
  <c r="AE318" i="7"/>
  <c r="O319" i="7"/>
  <c r="W319" i="7"/>
  <c r="V319" i="7"/>
  <c r="U319" i="7"/>
  <c r="P319" i="7"/>
  <c r="Q319" i="7"/>
  <c r="R319" i="7"/>
  <c r="AB319" i="7"/>
  <c r="AE319" i="7"/>
  <c r="O320" i="7"/>
  <c r="W320" i="7"/>
  <c r="V320" i="7"/>
  <c r="U320" i="7"/>
  <c r="P320" i="7"/>
  <c r="Q320" i="7"/>
  <c r="R320" i="7"/>
  <c r="AB320" i="7"/>
  <c r="AE320" i="7"/>
  <c r="O321" i="7"/>
  <c r="W321" i="7"/>
  <c r="V321" i="7"/>
  <c r="U321" i="7"/>
  <c r="P321" i="7"/>
  <c r="Q321" i="7"/>
  <c r="R321" i="7"/>
  <c r="AB321" i="7"/>
  <c r="AE321" i="7"/>
  <c r="O322" i="7"/>
  <c r="W322" i="7"/>
  <c r="V322" i="7"/>
  <c r="U322" i="7"/>
  <c r="P322" i="7"/>
  <c r="Q322" i="7"/>
  <c r="R322" i="7"/>
  <c r="AB322" i="7"/>
  <c r="AE322" i="7"/>
  <c r="O323" i="7"/>
  <c r="W323" i="7"/>
  <c r="V323" i="7"/>
  <c r="U323" i="7"/>
  <c r="P323" i="7"/>
  <c r="Q323" i="7"/>
  <c r="R323" i="7"/>
  <c r="AB323" i="7"/>
  <c r="AE323" i="7"/>
  <c r="O324" i="7"/>
  <c r="W324" i="7"/>
  <c r="V324" i="7"/>
  <c r="U324" i="7"/>
  <c r="P324" i="7"/>
  <c r="Q324" i="7"/>
  <c r="R324" i="7"/>
  <c r="AB324" i="7"/>
  <c r="AE324" i="7"/>
  <c r="O325" i="7"/>
  <c r="W325" i="7"/>
  <c r="V325" i="7"/>
  <c r="U325" i="7"/>
  <c r="P325" i="7"/>
  <c r="Q325" i="7"/>
  <c r="R325" i="7"/>
  <c r="AB325" i="7"/>
  <c r="AE325" i="7"/>
  <c r="O326" i="7"/>
  <c r="W326" i="7"/>
  <c r="V326" i="7"/>
  <c r="U326" i="7"/>
  <c r="P326" i="7"/>
  <c r="Q326" i="7"/>
  <c r="R326" i="7"/>
  <c r="AB326" i="7"/>
  <c r="AE326" i="7"/>
  <c r="O327" i="7"/>
  <c r="W327" i="7"/>
  <c r="V327" i="7"/>
  <c r="U327" i="7"/>
  <c r="P327" i="7"/>
  <c r="Q327" i="7"/>
  <c r="R327" i="7"/>
  <c r="AB327" i="7"/>
  <c r="AE327" i="7"/>
  <c r="O328" i="7"/>
  <c r="W328" i="7"/>
  <c r="V328" i="7"/>
  <c r="U328" i="7"/>
  <c r="P328" i="7"/>
  <c r="Q328" i="7"/>
  <c r="R328" i="7"/>
  <c r="AB328" i="7"/>
  <c r="AE328" i="7"/>
  <c r="O329" i="7"/>
  <c r="W329" i="7"/>
  <c r="V329" i="7"/>
  <c r="U329" i="7"/>
  <c r="P329" i="7"/>
  <c r="Q329" i="7"/>
  <c r="R329" i="7"/>
  <c r="AB329" i="7"/>
  <c r="AE329" i="7"/>
  <c r="O330" i="7"/>
  <c r="W330" i="7"/>
  <c r="V330" i="7"/>
  <c r="U330" i="7"/>
  <c r="P330" i="7"/>
  <c r="Q330" i="7"/>
  <c r="R330" i="7"/>
  <c r="AB330" i="7"/>
  <c r="AE330" i="7"/>
  <c r="O331" i="7"/>
  <c r="W331" i="7"/>
  <c r="V331" i="7"/>
  <c r="U331" i="7"/>
  <c r="P331" i="7"/>
  <c r="Q331" i="7"/>
  <c r="R331" i="7"/>
  <c r="AB331" i="7"/>
  <c r="AE331" i="7"/>
  <c r="O332" i="7"/>
  <c r="W332" i="7"/>
  <c r="V332" i="7"/>
  <c r="U332" i="7"/>
  <c r="P332" i="7"/>
  <c r="Q332" i="7"/>
  <c r="R332" i="7"/>
  <c r="AB332" i="7"/>
  <c r="AE332" i="7"/>
  <c r="O333" i="7"/>
  <c r="W333" i="7"/>
  <c r="V333" i="7"/>
  <c r="U333" i="7"/>
  <c r="P333" i="7"/>
  <c r="Q333" i="7"/>
  <c r="R333" i="7"/>
  <c r="AB333" i="7"/>
  <c r="AE333" i="7"/>
  <c r="O334" i="7"/>
  <c r="W334" i="7"/>
  <c r="V334" i="7"/>
  <c r="U334" i="7"/>
  <c r="P334" i="7"/>
  <c r="Q334" i="7"/>
  <c r="R334" i="7"/>
  <c r="AB334" i="7"/>
  <c r="AE334" i="7"/>
  <c r="O335" i="7"/>
  <c r="W335" i="7"/>
  <c r="V335" i="7"/>
  <c r="U335" i="7"/>
  <c r="P335" i="7"/>
  <c r="Q335" i="7"/>
  <c r="R335" i="7"/>
  <c r="AB335" i="7"/>
  <c r="AE335" i="7"/>
  <c r="O336" i="7"/>
  <c r="W336" i="7"/>
  <c r="V336" i="7"/>
  <c r="U336" i="7"/>
  <c r="P336" i="7"/>
  <c r="Q336" i="7"/>
  <c r="R336" i="7"/>
  <c r="AB336" i="7"/>
  <c r="AE336" i="7"/>
  <c r="O337" i="7"/>
  <c r="W337" i="7"/>
  <c r="V337" i="7"/>
  <c r="U337" i="7"/>
  <c r="P337" i="7"/>
  <c r="Q337" i="7"/>
  <c r="R337" i="7"/>
  <c r="AB337" i="7"/>
  <c r="AE337" i="7"/>
  <c r="O338" i="7"/>
  <c r="W338" i="7"/>
  <c r="V338" i="7"/>
  <c r="U338" i="7"/>
  <c r="P338" i="7"/>
  <c r="Q338" i="7"/>
  <c r="R338" i="7"/>
  <c r="AB338" i="7"/>
  <c r="AE338" i="7"/>
  <c r="O339" i="7"/>
  <c r="W339" i="7"/>
  <c r="V339" i="7"/>
  <c r="U339" i="7"/>
  <c r="P339" i="7"/>
  <c r="Q339" i="7"/>
  <c r="R339" i="7"/>
  <c r="AB339" i="7"/>
  <c r="AE339" i="7"/>
  <c r="O340" i="7"/>
  <c r="W340" i="7"/>
  <c r="V340" i="7"/>
  <c r="U340" i="7"/>
  <c r="P340" i="7"/>
  <c r="Q340" i="7"/>
  <c r="R340" i="7"/>
  <c r="AB340" i="7"/>
  <c r="AE340" i="7"/>
  <c r="O341" i="7"/>
  <c r="W341" i="7"/>
  <c r="V341" i="7"/>
  <c r="U341" i="7"/>
  <c r="P341" i="7"/>
  <c r="Q341" i="7"/>
  <c r="R341" i="7"/>
  <c r="AB341" i="7"/>
  <c r="AE341" i="7"/>
  <c r="O342" i="7"/>
  <c r="W342" i="7"/>
  <c r="V342" i="7"/>
  <c r="U342" i="7"/>
  <c r="P342" i="7"/>
  <c r="Q342" i="7"/>
  <c r="R342" i="7"/>
  <c r="AB342" i="7"/>
  <c r="AE342" i="7"/>
  <c r="O343" i="7"/>
  <c r="W343" i="7"/>
  <c r="V343" i="7"/>
  <c r="U343" i="7"/>
  <c r="P343" i="7"/>
  <c r="Q343" i="7"/>
  <c r="R343" i="7"/>
  <c r="AB343" i="7"/>
  <c r="AE343" i="7"/>
  <c r="O344" i="7"/>
  <c r="W344" i="7"/>
  <c r="V344" i="7"/>
  <c r="U344" i="7"/>
  <c r="P344" i="7"/>
  <c r="Q344" i="7"/>
  <c r="R344" i="7"/>
  <c r="AB344" i="7"/>
  <c r="AE344" i="7"/>
  <c r="O345" i="7"/>
  <c r="W345" i="7"/>
  <c r="V345" i="7"/>
  <c r="U345" i="7"/>
  <c r="P345" i="7"/>
  <c r="Q345" i="7"/>
  <c r="R345" i="7"/>
  <c r="AB345" i="7"/>
  <c r="AE345" i="7"/>
  <c r="O346" i="7"/>
  <c r="W346" i="7"/>
  <c r="V346" i="7"/>
  <c r="U346" i="7"/>
  <c r="P346" i="7"/>
  <c r="Q346" i="7"/>
  <c r="R346" i="7"/>
  <c r="AB346" i="7"/>
  <c r="AE346" i="7"/>
  <c r="O347" i="7"/>
  <c r="W347" i="7"/>
  <c r="V347" i="7"/>
  <c r="U347" i="7"/>
  <c r="P347" i="7"/>
  <c r="Q347" i="7"/>
  <c r="R347" i="7"/>
  <c r="AB347" i="7"/>
  <c r="AE347" i="7"/>
  <c r="O348" i="7"/>
  <c r="W348" i="7"/>
  <c r="V348" i="7"/>
  <c r="U348" i="7"/>
  <c r="P348" i="7"/>
  <c r="Q348" i="7"/>
  <c r="R348" i="7"/>
  <c r="AB348" i="7"/>
  <c r="AE348" i="7"/>
  <c r="O349" i="7"/>
  <c r="W349" i="7"/>
  <c r="V349" i="7"/>
  <c r="U349" i="7"/>
  <c r="P349" i="7"/>
  <c r="Q349" i="7"/>
  <c r="R349" i="7"/>
  <c r="AB349" i="7"/>
  <c r="AE349" i="7"/>
  <c r="O350" i="7"/>
  <c r="W350" i="7"/>
  <c r="V350" i="7"/>
  <c r="U350" i="7"/>
  <c r="P350" i="7"/>
  <c r="Q350" i="7"/>
  <c r="R350" i="7"/>
  <c r="AB350" i="7"/>
  <c r="AE350" i="7"/>
  <c r="O351" i="7"/>
  <c r="W351" i="7"/>
  <c r="V351" i="7"/>
  <c r="U351" i="7"/>
  <c r="P351" i="7"/>
  <c r="Q351" i="7"/>
  <c r="R351" i="7"/>
  <c r="AB351" i="7"/>
  <c r="AE351" i="7"/>
  <c r="O352" i="7"/>
  <c r="W352" i="7"/>
  <c r="V352" i="7"/>
  <c r="U352" i="7"/>
  <c r="P352" i="7"/>
  <c r="Q352" i="7"/>
  <c r="R352" i="7"/>
  <c r="AB352" i="7"/>
  <c r="AE352" i="7"/>
  <c r="O353" i="7"/>
  <c r="W353" i="7"/>
  <c r="V353" i="7"/>
  <c r="U353" i="7"/>
  <c r="P353" i="7"/>
  <c r="Q353" i="7"/>
  <c r="R353" i="7"/>
  <c r="AB353" i="7"/>
  <c r="AE353" i="7"/>
  <c r="O354" i="7"/>
  <c r="W354" i="7"/>
  <c r="V354" i="7"/>
  <c r="U354" i="7"/>
  <c r="P354" i="7"/>
  <c r="Q354" i="7"/>
  <c r="R354" i="7"/>
  <c r="AB354" i="7"/>
  <c r="AE354" i="7"/>
  <c r="O355" i="7"/>
  <c r="W355" i="7"/>
  <c r="V355" i="7"/>
  <c r="U355" i="7"/>
  <c r="P355" i="7"/>
  <c r="Q355" i="7"/>
  <c r="R355" i="7"/>
  <c r="AB355" i="7"/>
  <c r="AE355" i="7"/>
  <c r="O356" i="7"/>
  <c r="W356" i="7"/>
  <c r="V356" i="7"/>
  <c r="U356" i="7"/>
  <c r="P356" i="7"/>
  <c r="Q356" i="7"/>
  <c r="R356" i="7"/>
  <c r="AB356" i="7"/>
  <c r="AE356" i="7"/>
  <c r="O357" i="7"/>
  <c r="W357" i="7"/>
  <c r="V357" i="7"/>
  <c r="U357" i="7"/>
  <c r="P357" i="7"/>
  <c r="Q357" i="7"/>
  <c r="R357" i="7"/>
  <c r="AB357" i="7"/>
  <c r="AE357" i="7"/>
  <c r="O358" i="7"/>
  <c r="W358" i="7"/>
  <c r="V358" i="7"/>
  <c r="U358" i="7"/>
  <c r="P358" i="7"/>
  <c r="Q358" i="7"/>
  <c r="R358" i="7"/>
  <c r="AB358" i="7"/>
  <c r="AE358" i="7"/>
  <c r="O359" i="7"/>
  <c r="W359" i="7"/>
  <c r="V359" i="7"/>
  <c r="U359" i="7"/>
  <c r="P359" i="7"/>
  <c r="Q359" i="7"/>
  <c r="R359" i="7"/>
  <c r="AB359" i="7"/>
  <c r="AE359" i="7"/>
  <c r="O360" i="7"/>
  <c r="W360" i="7"/>
  <c r="V360" i="7"/>
  <c r="U360" i="7"/>
  <c r="P360" i="7"/>
  <c r="Q360" i="7"/>
  <c r="R360" i="7"/>
  <c r="AB360" i="7"/>
  <c r="AE360" i="7"/>
  <c r="O361" i="7"/>
  <c r="W361" i="7"/>
  <c r="V361" i="7"/>
  <c r="U361" i="7"/>
  <c r="P361" i="7"/>
  <c r="Q361" i="7"/>
  <c r="R361" i="7"/>
  <c r="AB361" i="7"/>
  <c r="AE361" i="7"/>
  <c r="O362" i="7"/>
  <c r="W362" i="7"/>
  <c r="V362" i="7"/>
  <c r="U362" i="7"/>
  <c r="P362" i="7"/>
  <c r="Q362" i="7"/>
  <c r="R362" i="7"/>
  <c r="AB362" i="7"/>
  <c r="AE362" i="7"/>
  <c r="O363" i="7"/>
  <c r="W363" i="7"/>
  <c r="V363" i="7"/>
  <c r="U363" i="7"/>
  <c r="P363" i="7"/>
  <c r="Q363" i="7"/>
  <c r="R363" i="7"/>
  <c r="AB363" i="7"/>
  <c r="AE363" i="7"/>
  <c r="O364" i="7"/>
  <c r="W364" i="7"/>
  <c r="V364" i="7"/>
  <c r="U364" i="7"/>
  <c r="P364" i="7"/>
  <c r="Q364" i="7"/>
  <c r="R364" i="7"/>
  <c r="AB364" i="7"/>
  <c r="AE364" i="7"/>
  <c r="O365" i="7"/>
  <c r="W365" i="7"/>
  <c r="V365" i="7"/>
  <c r="U365" i="7"/>
  <c r="P365" i="7"/>
  <c r="Q365" i="7"/>
  <c r="R365" i="7"/>
  <c r="AB365" i="7"/>
  <c r="AE365" i="7"/>
  <c r="O366" i="7"/>
  <c r="W366" i="7"/>
  <c r="V366" i="7"/>
  <c r="U366" i="7"/>
  <c r="P366" i="7"/>
  <c r="Q366" i="7"/>
  <c r="R366" i="7"/>
  <c r="AB366" i="7"/>
  <c r="AE366" i="7"/>
  <c r="O367" i="7"/>
  <c r="W367" i="7"/>
  <c r="V367" i="7"/>
  <c r="U367" i="7"/>
  <c r="P367" i="7"/>
  <c r="Q367" i="7"/>
  <c r="R367" i="7"/>
  <c r="AB367" i="7"/>
  <c r="AE367" i="7"/>
  <c r="O368" i="7"/>
  <c r="W368" i="7"/>
  <c r="V368" i="7"/>
  <c r="U368" i="7"/>
  <c r="P368" i="7"/>
  <c r="Q368" i="7"/>
  <c r="R368" i="7"/>
  <c r="AB368" i="7"/>
  <c r="AE368" i="7"/>
  <c r="O369" i="7"/>
  <c r="W369" i="7"/>
  <c r="V369" i="7"/>
  <c r="U369" i="7"/>
  <c r="P369" i="7"/>
  <c r="Q369" i="7"/>
  <c r="R369" i="7"/>
  <c r="AB369" i="7"/>
  <c r="AE369" i="7"/>
  <c r="O370" i="7"/>
  <c r="W370" i="7"/>
  <c r="V370" i="7"/>
  <c r="U370" i="7"/>
  <c r="P370" i="7"/>
  <c r="Q370" i="7"/>
  <c r="R370" i="7"/>
  <c r="AB370" i="7"/>
  <c r="AE370" i="7"/>
  <c r="O371" i="7"/>
  <c r="W371" i="7"/>
  <c r="V371" i="7"/>
  <c r="U371" i="7"/>
  <c r="P371" i="7"/>
  <c r="Q371" i="7"/>
  <c r="R371" i="7"/>
  <c r="AB371" i="7"/>
  <c r="AE371" i="7"/>
  <c r="O372" i="7"/>
  <c r="W372" i="7"/>
  <c r="V372" i="7"/>
  <c r="U372" i="7"/>
  <c r="P372" i="7"/>
  <c r="Q372" i="7"/>
  <c r="R372" i="7"/>
  <c r="AB372" i="7"/>
  <c r="AE372" i="7"/>
  <c r="O373" i="7"/>
  <c r="W373" i="7"/>
  <c r="V373" i="7"/>
  <c r="U373" i="7"/>
  <c r="P373" i="7"/>
  <c r="Q373" i="7"/>
  <c r="R373" i="7"/>
  <c r="AB373" i="7"/>
  <c r="AE373" i="7"/>
  <c r="O374" i="7"/>
  <c r="W374" i="7"/>
  <c r="V374" i="7"/>
  <c r="U374" i="7"/>
  <c r="P374" i="7"/>
  <c r="Q374" i="7"/>
  <c r="R374" i="7"/>
  <c r="AB374" i="7"/>
  <c r="AE374" i="7"/>
  <c r="O375" i="7"/>
  <c r="W375" i="7"/>
  <c r="V375" i="7"/>
  <c r="U375" i="7"/>
  <c r="P375" i="7"/>
  <c r="Q375" i="7"/>
  <c r="R375" i="7"/>
  <c r="AB375" i="7"/>
  <c r="AE375" i="7"/>
  <c r="O376" i="7"/>
  <c r="W376" i="7"/>
  <c r="V376" i="7"/>
  <c r="U376" i="7"/>
  <c r="P376" i="7"/>
  <c r="Q376" i="7"/>
  <c r="R376" i="7"/>
  <c r="AB376" i="7"/>
  <c r="AE376" i="7"/>
  <c r="O377" i="7"/>
  <c r="W377" i="7"/>
  <c r="V377" i="7"/>
  <c r="U377" i="7"/>
  <c r="P377" i="7"/>
  <c r="Q377" i="7"/>
  <c r="R377" i="7"/>
  <c r="AB377" i="7"/>
  <c r="AE377" i="7"/>
  <c r="O378" i="7"/>
  <c r="W378" i="7"/>
  <c r="V378" i="7"/>
  <c r="U378" i="7"/>
  <c r="P378" i="7"/>
  <c r="Q378" i="7"/>
  <c r="R378" i="7"/>
  <c r="AB378" i="7"/>
  <c r="AE378" i="7"/>
  <c r="O379" i="7"/>
  <c r="W379" i="7"/>
  <c r="V379" i="7"/>
  <c r="U379" i="7"/>
  <c r="P379" i="7"/>
  <c r="Q379" i="7"/>
  <c r="R379" i="7"/>
  <c r="AB379" i="7"/>
  <c r="AE379" i="7"/>
  <c r="O380" i="7"/>
  <c r="W380" i="7"/>
  <c r="V380" i="7"/>
  <c r="U380" i="7"/>
  <c r="P380" i="7"/>
  <c r="Q380" i="7"/>
  <c r="R380" i="7"/>
  <c r="AB380" i="7"/>
  <c r="AE380" i="7"/>
  <c r="O381" i="7"/>
  <c r="W381" i="7"/>
  <c r="V381" i="7"/>
  <c r="U381" i="7"/>
  <c r="P381" i="7"/>
  <c r="Q381" i="7"/>
  <c r="R381" i="7"/>
  <c r="AB381" i="7"/>
  <c r="AE381" i="7"/>
  <c r="O382" i="7"/>
  <c r="Y382" i="7"/>
  <c r="X382" i="7"/>
  <c r="P382" i="7"/>
  <c r="Q382" i="7"/>
  <c r="R382" i="7"/>
  <c r="AB382" i="7"/>
  <c r="AE382" i="7"/>
  <c r="O383" i="7"/>
  <c r="Y383" i="7"/>
  <c r="X383" i="7"/>
  <c r="P383" i="7"/>
  <c r="Q383" i="7"/>
  <c r="R383" i="7"/>
  <c r="AB383" i="7"/>
  <c r="AE383" i="7"/>
  <c r="O384" i="7"/>
  <c r="Y384" i="7"/>
  <c r="X384" i="7"/>
  <c r="P384" i="7"/>
  <c r="Q384" i="7"/>
  <c r="R384" i="7"/>
  <c r="AB384" i="7"/>
  <c r="AE384" i="7"/>
  <c r="O385" i="7"/>
  <c r="Y385" i="7"/>
  <c r="X385" i="7"/>
  <c r="P385" i="7"/>
  <c r="Q385" i="7"/>
  <c r="R385" i="7"/>
  <c r="W385" i="7"/>
  <c r="V385" i="7"/>
  <c r="U385" i="7"/>
  <c r="AB385" i="7"/>
  <c r="AE385" i="7"/>
  <c r="O386" i="7"/>
  <c r="Y386" i="7"/>
  <c r="X386" i="7"/>
  <c r="P386" i="7"/>
  <c r="Q386" i="7"/>
  <c r="R386" i="7"/>
  <c r="W386" i="7"/>
  <c r="V386" i="7"/>
  <c r="U386" i="7"/>
  <c r="AB386" i="7"/>
  <c r="AE386" i="7"/>
  <c r="O387" i="7"/>
  <c r="Y387" i="7"/>
  <c r="X387" i="7"/>
  <c r="P387" i="7"/>
  <c r="Q387" i="7"/>
  <c r="R387" i="7"/>
  <c r="W387" i="7"/>
  <c r="V387" i="7"/>
  <c r="U387" i="7"/>
  <c r="AB387" i="7"/>
  <c r="AE387" i="7"/>
  <c r="O388" i="7"/>
  <c r="Y388" i="7"/>
  <c r="X388" i="7"/>
  <c r="P388" i="7"/>
  <c r="Q388" i="7"/>
  <c r="R388" i="7"/>
  <c r="W388" i="7"/>
  <c r="V388" i="7"/>
  <c r="U388" i="7"/>
  <c r="AB388" i="7"/>
  <c r="AE388" i="7"/>
  <c r="O389" i="7"/>
  <c r="Y389" i="7"/>
  <c r="X389" i="7"/>
  <c r="P389" i="7"/>
  <c r="Q389" i="7"/>
  <c r="R389" i="7"/>
  <c r="AB389" i="7"/>
  <c r="AE389" i="7"/>
  <c r="O390" i="7"/>
  <c r="Y390" i="7"/>
  <c r="X390" i="7"/>
  <c r="P390" i="7"/>
  <c r="Q390" i="7"/>
  <c r="R390" i="7"/>
  <c r="AB390" i="7"/>
  <c r="AE390" i="7"/>
  <c r="O391" i="7"/>
  <c r="Y391" i="7"/>
  <c r="X391" i="7"/>
  <c r="P391" i="7"/>
  <c r="Q391" i="7"/>
  <c r="R391" i="7"/>
  <c r="AB391" i="7"/>
  <c r="AE391" i="7"/>
  <c r="O392" i="7"/>
  <c r="Y392" i="7"/>
  <c r="X392" i="7"/>
  <c r="P392" i="7"/>
  <c r="Q392" i="7"/>
  <c r="R392" i="7"/>
  <c r="AB392" i="7"/>
  <c r="AE392" i="7"/>
  <c r="O393" i="7"/>
  <c r="Y393" i="7"/>
  <c r="X393" i="7"/>
  <c r="P393" i="7"/>
  <c r="Q393" i="7"/>
  <c r="R393" i="7"/>
  <c r="W393" i="7"/>
  <c r="V393" i="7"/>
  <c r="U393" i="7"/>
  <c r="AB393" i="7"/>
  <c r="AE393" i="7"/>
  <c r="O394" i="7"/>
  <c r="Y394" i="7"/>
  <c r="X394" i="7"/>
  <c r="P394" i="7"/>
  <c r="Q394" i="7"/>
  <c r="R394" i="7"/>
  <c r="W394" i="7"/>
  <c r="V394" i="7"/>
  <c r="U394" i="7"/>
  <c r="AB394" i="7"/>
  <c r="AE394" i="7"/>
  <c r="O395" i="7"/>
  <c r="Y395" i="7"/>
  <c r="X395" i="7"/>
  <c r="P395" i="7"/>
  <c r="Q395" i="7"/>
  <c r="R395" i="7"/>
  <c r="W395" i="7"/>
  <c r="V395" i="7"/>
  <c r="U395" i="7"/>
  <c r="AB395" i="7"/>
  <c r="AE395" i="7"/>
  <c r="O396" i="7"/>
  <c r="Y396" i="7"/>
  <c r="X396" i="7"/>
  <c r="P396" i="7"/>
  <c r="Q396" i="7"/>
  <c r="R396" i="7"/>
  <c r="W396" i="7"/>
  <c r="V396" i="7"/>
  <c r="U396" i="7"/>
  <c r="AB396" i="7"/>
  <c r="AE396" i="7"/>
  <c r="O397" i="7"/>
  <c r="Y397" i="7"/>
  <c r="X397" i="7"/>
  <c r="P397" i="7"/>
  <c r="Q397" i="7"/>
  <c r="R397" i="7"/>
  <c r="AB397" i="7"/>
  <c r="AE397" i="7"/>
  <c r="AE49" i="7"/>
  <c r="AE50" i="7"/>
  <c r="AE53" i="7"/>
  <c r="AE54" i="7"/>
  <c r="AE55" i="7"/>
  <c r="AE56" i="7"/>
  <c r="AE57" i="7"/>
  <c r="AE58" i="7"/>
  <c r="AE59" i="7"/>
  <c r="AE60" i="7"/>
  <c r="AE61" i="7"/>
  <c r="AE62" i="7"/>
  <c r="AE63" i="7"/>
  <c r="AE64" i="7"/>
  <c r="AE65" i="7"/>
  <c r="AE66" i="7"/>
  <c r="AE67" i="7"/>
  <c r="AE68" i="7"/>
  <c r="AE69" i="7"/>
  <c r="AE70" i="7"/>
  <c r="G19" i="7"/>
  <c r="H19" i="7"/>
  <c r="AE35" i="7"/>
  <c r="AE33" i="7"/>
  <c r="R70" i="7"/>
  <c r="Q70" i="7"/>
  <c r="P70" i="7"/>
  <c r="O70" i="7"/>
  <c r="Y70" i="7"/>
  <c r="X70" i="7"/>
  <c r="R69" i="7"/>
  <c r="Q69" i="7"/>
  <c r="P69" i="7"/>
  <c r="O69" i="7"/>
  <c r="Y69" i="7"/>
  <c r="X69" i="7"/>
  <c r="R68" i="7"/>
  <c r="Q68" i="7"/>
  <c r="P68" i="7"/>
  <c r="O68" i="7"/>
  <c r="Y68" i="7"/>
  <c r="X68" i="7"/>
  <c r="R67" i="7"/>
  <c r="Q67" i="7"/>
  <c r="P67" i="7"/>
  <c r="O67" i="7"/>
  <c r="Y67" i="7"/>
  <c r="X67" i="7"/>
  <c r="R66" i="7"/>
  <c r="Q66" i="7"/>
  <c r="P66" i="7"/>
  <c r="O66" i="7"/>
  <c r="Y66" i="7"/>
  <c r="X66" i="7"/>
  <c r="R65" i="7"/>
  <c r="Q65" i="7"/>
  <c r="P65" i="7"/>
  <c r="O65" i="7"/>
  <c r="Y65" i="7"/>
  <c r="X65" i="7"/>
  <c r="R64" i="7"/>
  <c r="Q64" i="7"/>
  <c r="P64" i="7"/>
  <c r="O64" i="7"/>
  <c r="Y64" i="7" s="1"/>
  <c r="X64" i="7" s="1"/>
  <c r="R63" i="7"/>
  <c r="Q63" i="7"/>
  <c r="P63" i="7"/>
  <c r="O63" i="7"/>
  <c r="Y63" i="7"/>
  <c r="X63" i="7"/>
  <c r="R62" i="7"/>
  <c r="Q62" i="7"/>
  <c r="P62" i="7"/>
  <c r="O62" i="7"/>
  <c r="Y62" i="7"/>
  <c r="X62" i="7"/>
  <c r="R61" i="7"/>
  <c r="Q61" i="7"/>
  <c r="P61" i="7"/>
  <c r="O61" i="7"/>
  <c r="Y61" i="7" s="1"/>
  <c r="X61" i="7" s="1"/>
  <c r="R60" i="7"/>
  <c r="Q60" i="7"/>
  <c r="P60" i="7"/>
  <c r="O60" i="7"/>
  <c r="Y60" i="7" s="1"/>
  <c r="X60" i="7" s="1"/>
  <c r="R59" i="7"/>
  <c r="Q59" i="7"/>
  <c r="P59" i="7"/>
  <c r="O59" i="7"/>
  <c r="Y59" i="7" s="1"/>
  <c r="X59" i="7" s="1"/>
  <c r="R58" i="7"/>
  <c r="Q58" i="7"/>
  <c r="P58" i="7"/>
  <c r="T58" i="7" s="1"/>
  <c r="O58" i="7"/>
  <c r="S58" i="7" s="1"/>
  <c r="R57" i="7"/>
  <c r="Q57" i="7"/>
  <c r="Y57" i="7"/>
  <c r="X57" i="7"/>
  <c r="R56" i="7"/>
  <c r="Q56" i="7"/>
  <c r="Y56" i="7"/>
  <c r="X56" i="7"/>
  <c r="R55" i="7"/>
  <c r="Q55" i="7"/>
  <c r="P55" i="7"/>
  <c r="O55" i="7"/>
  <c r="Y55" i="7"/>
  <c r="X55" i="7"/>
  <c r="R54" i="7"/>
  <c r="Q54" i="7"/>
  <c r="Y54" i="7"/>
  <c r="X54" i="7"/>
  <c r="R53" i="7"/>
  <c r="Q53" i="7"/>
  <c r="Y53" i="7"/>
  <c r="X53" i="7"/>
  <c r="R52" i="7"/>
  <c r="Q52" i="7"/>
  <c r="P52" i="7"/>
  <c r="O52" i="7"/>
  <c r="Y52" i="7"/>
  <c r="X52" i="7"/>
  <c r="R51" i="7"/>
  <c r="Q51" i="7"/>
  <c r="P51" i="7"/>
  <c r="O51" i="7"/>
  <c r="Y51" i="7"/>
  <c r="X51" i="7"/>
  <c r="R50" i="7"/>
  <c r="Q50" i="7"/>
  <c r="P50" i="7"/>
  <c r="O50" i="7"/>
  <c r="Y50" i="7"/>
  <c r="X50" i="7"/>
  <c r="R49" i="7"/>
  <c r="Q49" i="7"/>
  <c r="P49" i="7"/>
  <c r="O49" i="7"/>
  <c r="Y49" i="7"/>
  <c r="X49" i="7"/>
  <c r="R48" i="7"/>
  <c r="Q48" i="7"/>
  <c r="P48" i="7"/>
  <c r="O48" i="7"/>
  <c r="Y48" i="7"/>
  <c r="X48" i="7"/>
  <c r="R47" i="7"/>
  <c r="Q47" i="7"/>
  <c r="P47" i="7"/>
  <c r="O47" i="7"/>
  <c r="Y47" i="7"/>
  <c r="X47" i="7"/>
  <c r="R46" i="7"/>
  <c r="Q46" i="7"/>
  <c r="P46" i="7"/>
  <c r="O46" i="7"/>
  <c r="Y46" i="7"/>
  <c r="X46" i="7"/>
  <c r="R45" i="7"/>
  <c r="Q45" i="7"/>
  <c r="P45" i="7"/>
  <c r="O45" i="7"/>
  <c r="Y45" i="7"/>
  <c r="X45" i="7"/>
  <c r="R44" i="7"/>
  <c r="Q44" i="7"/>
  <c r="P44" i="7"/>
  <c r="O44" i="7"/>
  <c r="Y44" i="7"/>
  <c r="X44" i="7"/>
  <c r="R43" i="7"/>
  <c r="R42" i="7"/>
  <c r="R41" i="7"/>
  <c r="R40" i="7"/>
  <c r="R39" i="7"/>
  <c r="R38" i="7"/>
  <c r="R37" i="7"/>
  <c r="R36" i="7"/>
  <c r="R35" i="7"/>
  <c r="R34" i="7"/>
  <c r="R33" i="7"/>
  <c r="R9" i="7"/>
  <c r="Q9" i="7"/>
  <c r="Q43" i="7"/>
  <c r="Q42" i="7"/>
  <c r="Q41" i="7"/>
  <c r="Q40" i="7"/>
  <c r="Q39" i="7"/>
  <c r="Q38" i="7"/>
  <c r="Q37" i="7"/>
  <c r="Q36" i="7"/>
  <c r="Q35" i="7"/>
  <c r="Q34" i="7"/>
  <c r="Q33" i="7"/>
  <c r="AB70" i="7"/>
  <c r="AB69" i="7"/>
  <c r="AB68" i="7"/>
  <c r="AB67" i="7"/>
  <c r="AB66" i="7"/>
  <c r="AB65" i="7"/>
  <c r="AB64" i="7"/>
  <c r="AB63" i="7"/>
  <c r="AB62" i="7"/>
  <c r="AB61" i="7"/>
  <c r="AB60" i="7"/>
  <c r="AB59" i="7"/>
  <c r="AB58" i="7"/>
  <c r="AB57" i="7"/>
  <c r="AB56" i="7"/>
  <c r="AB55" i="7"/>
  <c r="AB54" i="7"/>
  <c r="AB53" i="7"/>
  <c r="AB52" i="7"/>
  <c r="AB51" i="7"/>
  <c r="AB50" i="7"/>
  <c r="AB49" i="7"/>
  <c r="AC163" i="7" s="1"/>
  <c r="AB48" i="7"/>
  <c r="AB47" i="7"/>
  <c r="AB46" i="7"/>
  <c r="AB45" i="7"/>
  <c r="AB44" i="7"/>
  <c r="AB43" i="7"/>
  <c r="AB42" i="7"/>
  <c r="AB41" i="7"/>
  <c r="AB40" i="7"/>
  <c r="AB39" i="7"/>
  <c r="AB38" i="7"/>
  <c r="AB37" i="7"/>
  <c r="AB36" i="7"/>
  <c r="AB35" i="7"/>
  <c r="AB34" i="7"/>
  <c r="AB33" i="7"/>
  <c r="Y310" i="7"/>
  <c r="X310" i="7"/>
  <c r="W301" i="7"/>
  <c r="V301" i="7"/>
  <c r="U301" i="7"/>
  <c r="Y292" i="7"/>
  <c r="X292" i="7"/>
  <c r="Y285" i="7"/>
  <c r="X285" i="7"/>
  <c r="Y277" i="7"/>
  <c r="X277" i="7"/>
  <c r="Y269" i="7"/>
  <c r="X269" i="7"/>
  <c r="Y261" i="7"/>
  <c r="X261" i="7"/>
  <c r="Y253" i="7"/>
  <c r="X253" i="7"/>
  <c r="Y245" i="7"/>
  <c r="X245" i="7"/>
  <c r="Y237" i="7"/>
  <c r="X237" i="7"/>
  <c r="W229" i="7"/>
  <c r="V229" i="7"/>
  <c r="U229" i="7"/>
  <c r="W221" i="7"/>
  <c r="V221" i="7"/>
  <c r="U221" i="7"/>
  <c r="W213" i="7"/>
  <c r="V213" i="7"/>
  <c r="U213" i="7"/>
  <c r="W205" i="7"/>
  <c r="V205" i="7"/>
  <c r="U205" i="7"/>
  <c r="W197" i="7"/>
  <c r="V197" i="7"/>
  <c r="U197" i="7"/>
  <c r="W189" i="7"/>
  <c r="V189" i="7"/>
  <c r="U189" i="7"/>
  <c r="W181" i="7"/>
  <c r="V181" i="7"/>
  <c r="U181" i="7"/>
  <c r="W173" i="7"/>
  <c r="V173" i="7"/>
  <c r="U173" i="7"/>
  <c r="W165" i="7"/>
  <c r="V165" i="7"/>
  <c r="U165" i="7"/>
  <c r="Y76" i="7"/>
  <c r="X76" i="7"/>
  <c r="W397" i="7"/>
  <c r="V397" i="7"/>
  <c r="U397" i="7"/>
  <c r="W389" i="7"/>
  <c r="V389" i="7"/>
  <c r="U389" i="7"/>
  <c r="Y313" i="7"/>
  <c r="X313" i="7"/>
  <c r="Y312" i="7"/>
  <c r="X312" i="7"/>
  <c r="W303" i="7"/>
  <c r="V303" i="7"/>
  <c r="U303" i="7"/>
  <c r="Y294" i="7"/>
  <c r="X294" i="7"/>
  <c r="Y287" i="7"/>
  <c r="X287" i="7"/>
  <c r="Y279" i="7"/>
  <c r="X279" i="7"/>
  <c r="Y271" i="7"/>
  <c r="X271" i="7"/>
  <c r="Y263" i="7"/>
  <c r="X263" i="7"/>
  <c r="Y255" i="7"/>
  <c r="X255" i="7"/>
  <c r="Y247" i="7"/>
  <c r="X247" i="7"/>
  <c r="Y239" i="7"/>
  <c r="X239" i="7"/>
  <c r="Y231" i="7"/>
  <c r="X231" i="7"/>
  <c r="W223" i="7"/>
  <c r="V223" i="7"/>
  <c r="U223" i="7"/>
  <c r="W215" i="7"/>
  <c r="V215" i="7"/>
  <c r="U215" i="7"/>
  <c r="W207" i="7"/>
  <c r="V207" i="7"/>
  <c r="U207" i="7"/>
  <c r="W199" i="7"/>
  <c r="V199" i="7"/>
  <c r="U199" i="7"/>
  <c r="W191" i="7"/>
  <c r="V191" i="7"/>
  <c r="U191" i="7"/>
  <c r="W183" i="7"/>
  <c r="V183" i="7"/>
  <c r="U183" i="7"/>
  <c r="W175" i="7"/>
  <c r="V175" i="7"/>
  <c r="U175" i="7"/>
  <c r="W167" i="7"/>
  <c r="V167" i="7"/>
  <c r="U167" i="7"/>
  <c r="W78" i="7"/>
  <c r="V78" i="7"/>
  <c r="U78" i="7"/>
  <c r="W390" i="7"/>
  <c r="V390" i="7"/>
  <c r="U390" i="7"/>
  <c r="Y314" i="7"/>
  <c r="X314" i="7"/>
  <c r="Y304" i="7"/>
  <c r="X304" i="7"/>
  <c r="W295" i="7"/>
  <c r="V295" i="7"/>
  <c r="U295" i="7"/>
  <c r="Y288" i="7"/>
  <c r="X288" i="7"/>
  <c r="Y280" i="7"/>
  <c r="X280" i="7"/>
  <c r="Y272" i="7"/>
  <c r="X272" i="7"/>
  <c r="Y264" i="7"/>
  <c r="X264" i="7"/>
  <c r="Y256" i="7"/>
  <c r="X256" i="7"/>
  <c r="Y248" i="7"/>
  <c r="X248" i="7"/>
  <c r="Y240" i="7"/>
  <c r="X240" i="7"/>
  <c r="Y232" i="7"/>
  <c r="X232" i="7"/>
  <c r="W224" i="7"/>
  <c r="V224" i="7"/>
  <c r="U224" i="7"/>
  <c r="W216" i="7"/>
  <c r="V216" i="7"/>
  <c r="U216" i="7"/>
  <c r="W208" i="7"/>
  <c r="V208" i="7"/>
  <c r="U208" i="7"/>
  <c r="W200" i="7"/>
  <c r="V200" i="7"/>
  <c r="U200" i="7"/>
  <c r="W192" i="7"/>
  <c r="V192" i="7"/>
  <c r="U192" i="7"/>
  <c r="W184" i="7"/>
  <c r="V184" i="7"/>
  <c r="U184" i="7"/>
  <c r="W176" i="7"/>
  <c r="V176" i="7"/>
  <c r="U176" i="7"/>
  <c r="W168" i="7"/>
  <c r="V168" i="7"/>
  <c r="U168" i="7"/>
  <c r="Y297" i="7"/>
  <c r="X297" i="7"/>
  <c r="W391" i="7"/>
  <c r="V391" i="7"/>
  <c r="U391" i="7"/>
  <c r="W392" i="7"/>
  <c r="V392" i="7"/>
  <c r="U392" i="7"/>
  <c r="W384" i="7"/>
  <c r="V384" i="7"/>
  <c r="U384" i="7"/>
  <c r="W307" i="7"/>
  <c r="V307" i="7"/>
  <c r="U307" i="7"/>
  <c r="Y298" i="7"/>
  <c r="X298" i="7"/>
  <c r="Y282" i="7"/>
  <c r="X282" i="7"/>
  <c r="Y274" i="7"/>
  <c r="X274" i="7"/>
  <c r="Y266" i="7"/>
  <c r="X266" i="7"/>
  <c r="Y258" i="7"/>
  <c r="X258" i="7"/>
  <c r="Y250" i="7"/>
  <c r="X250" i="7"/>
  <c r="Y242" i="7"/>
  <c r="X242" i="7"/>
  <c r="Y234" i="7"/>
  <c r="X234" i="7"/>
  <c r="W226" i="7"/>
  <c r="V226" i="7"/>
  <c r="U226" i="7"/>
  <c r="W218" i="7"/>
  <c r="V218" i="7"/>
  <c r="U218" i="7"/>
  <c r="W210" i="7"/>
  <c r="V210" i="7"/>
  <c r="U210" i="7"/>
  <c r="W202" i="7"/>
  <c r="V202" i="7"/>
  <c r="U202" i="7"/>
  <c r="W194" i="7"/>
  <c r="V194" i="7"/>
  <c r="U194" i="7"/>
  <c r="W186" i="7"/>
  <c r="V186" i="7"/>
  <c r="U186" i="7"/>
  <c r="W178" i="7"/>
  <c r="V178" i="7"/>
  <c r="U178" i="7"/>
  <c r="W170" i="7"/>
  <c r="V170" i="7"/>
  <c r="U170" i="7"/>
  <c r="W162" i="7"/>
  <c r="V162" i="7"/>
  <c r="U162" i="7"/>
  <c r="T51" i="7"/>
  <c r="S51" i="7"/>
  <c r="T50" i="7"/>
  <c r="S50" i="7"/>
  <c r="T49" i="7"/>
  <c r="S49" i="7"/>
  <c r="T47" i="7"/>
  <c r="S47" i="7"/>
  <c r="T46" i="7"/>
  <c r="S46" i="7"/>
  <c r="T45" i="7"/>
  <c r="S45" i="7"/>
  <c r="T44" i="7"/>
  <c r="S44" i="7"/>
  <c r="T52" i="7"/>
  <c r="S52" i="7"/>
  <c r="T48" i="7"/>
  <c r="S48" i="7"/>
  <c r="AE51" i="7"/>
  <c r="AE52" i="7"/>
  <c r="AE36" i="7"/>
  <c r="Y73" i="7"/>
  <c r="X73" i="7"/>
  <c r="W161" i="7"/>
  <c r="V161" i="7"/>
  <c r="U161" i="7"/>
  <c r="Y161" i="7"/>
  <c r="X161" i="7"/>
  <c r="W160" i="7"/>
  <c r="V160" i="7"/>
  <c r="U160" i="7"/>
  <c r="Y160" i="7"/>
  <c r="X160" i="7"/>
  <c r="W159" i="7"/>
  <c r="V159" i="7"/>
  <c r="U159" i="7"/>
  <c r="Y159" i="7"/>
  <c r="X159" i="7"/>
  <c r="W158" i="7"/>
  <c r="V158" i="7"/>
  <c r="U158" i="7"/>
  <c r="Y158" i="7"/>
  <c r="X158" i="7"/>
  <c r="W157" i="7"/>
  <c r="V157" i="7"/>
  <c r="U157" i="7"/>
  <c r="Y157" i="7"/>
  <c r="X157" i="7"/>
  <c r="W156" i="7"/>
  <c r="V156" i="7"/>
  <c r="U156" i="7"/>
  <c r="Y156" i="7"/>
  <c r="X156" i="7"/>
  <c r="W155" i="7"/>
  <c r="V155" i="7"/>
  <c r="U155" i="7"/>
  <c r="Y155" i="7"/>
  <c r="X155" i="7"/>
  <c r="W154" i="7"/>
  <c r="V154" i="7"/>
  <c r="U154" i="7"/>
  <c r="Y154" i="7"/>
  <c r="X154" i="7"/>
  <c r="W153" i="7"/>
  <c r="V153" i="7"/>
  <c r="U153" i="7"/>
  <c r="Y153" i="7"/>
  <c r="X153" i="7"/>
  <c r="W152" i="7"/>
  <c r="V152" i="7"/>
  <c r="U152" i="7"/>
  <c r="Y152" i="7"/>
  <c r="X152" i="7"/>
  <c r="W151" i="7"/>
  <c r="V151" i="7"/>
  <c r="U151" i="7"/>
  <c r="Y151" i="7"/>
  <c r="X151" i="7"/>
  <c r="W150" i="7"/>
  <c r="V150" i="7"/>
  <c r="U150" i="7"/>
  <c r="Y150" i="7"/>
  <c r="X150" i="7"/>
  <c r="W149" i="7"/>
  <c r="V149" i="7"/>
  <c r="U149" i="7"/>
  <c r="Y149" i="7"/>
  <c r="X149" i="7"/>
  <c r="W148" i="7"/>
  <c r="V148" i="7"/>
  <c r="U148" i="7"/>
  <c r="Y148" i="7"/>
  <c r="X148" i="7"/>
  <c r="W147" i="7"/>
  <c r="V147" i="7"/>
  <c r="U147" i="7"/>
  <c r="Y147" i="7"/>
  <c r="X147" i="7"/>
  <c r="W146" i="7"/>
  <c r="V146" i="7"/>
  <c r="U146" i="7"/>
  <c r="Y146" i="7"/>
  <c r="X146" i="7"/>
  <c r="W145" i="7"/>
  <c r="V145" i="7"/>
  <c r="U145" i="7"/>
  <c r="Y145" i="7"/>
  <c r="X145" i="7"/>
  <c r="W144" i="7"/>
  <c r="V144" i="7"/>
  <c r="U144" i="7"/>
  <c r="Y144" i="7"/>
  <c r="X144" i="7"/>
  <c r="W143" i="7"/>
  <c r="V143" i="7"/>
  <c r="U143" i="7"/>
  <c r="Y143" i="7"/>
  <c r="X143" i="7"/>
  <c r="W142" i="7"/>
  <c r="V142" i="7"/>
  <c r="U142" i="7"/>
  <c r="Y142" i="7"/>
  <c r="X142" i="7"/>
  <c r="W141" i="7"/>
  <c r="V141" i="7"/>
  <c r="U141" i="7"/>
  <c r="Y141" i="7"/>
  <c r="X141" i="7"/>
  <c r="W140" i="7"/>
  <c r="V140" i="7"/>
  <c r="U140" i="7"/>
  <c r="Y140" i="7"/>
  <c r="X140" i="7"/>
  <c r="W139" i="7"/>
  <c r="V139" i="7"/>
  <c r="U139" i="7"/>
  <c r="Y139" i="7"/>
  <c r="X139" i="7"/>
  <c r="W138" i="7"/>
  <c r="V138" i="7"/>
  <c r="U138" i="7"/>
  <c r="Y138" i="7"/>
  <c r="X138" i="7"/>
  <c r="W137" i="7"/>
  <c r="V137" i="7"/>
  <c r="U137" i="7"/>
  <c r="Y137" i="7"/>
  <c r="X137" i="7"/>
  <c r="W136" i="7"/>
  <c r="V136" i="7"/>
  <c r="U136" i="7"/>
  <c r="Y136" i="7"/>
  <c r="X136" i="7"/>
  <c r="W135" i="7"/>
  <c r="V135" i="7"/>
  <c r="U135" i="7"/>
  <c r="Y135" i="7"/>
  <c r="X135" i="7"/>
  <c r="W134" i="7"/>
  <c r="V134" i="7"/>
  <c r="U134" i="7"/>
  <c r="Y134" i="7"/>
  <c r="X134" i="7"/>
  <c r="W133" i="7"/>
  <c r="V133" i="7"/>
  <c r="U133" i="7"/>
  <c r="Y133" i="7"/>
  <c r="X133" i="7"/>
  <c r="W132" i="7"/>
  <c r="V132" i="7"/>
  <c r="U132" i="7"/>
  <c r="Y132" i="7"/>
  <c r="X132" i="7"/>
  <c r="W131" i="7"/>
  <c r="V131" i="7"/>
  <c r="U131" i="7"/>
  <c r="Y131" i="7"/>
  <c r="X131" i="7"/>
  <c r="W130" i="7"/>
  <c r="V130" i="7"/>
  <c r="U130" i="7"/>
  <c r="Y130" i="7"/>
  <c r="X130" i="7"/>
  <c r="W129" i="7"/>
  <c r="V129" i="7"/>
  <c r="U129" i="7"/>
  <c r="Y129" i="7"/>
  <c r="X129" i="7"/>
  <c r="W128" i="7"/>
  <c r="V128" i="7"/>
  <c r="U128" i="7"/>
  <c r="Y128" i="7"/>
  <c r="X128" i="7"/>
  <c r="W127" i="7"/>
  <c r="V127" i="7"/>
  <c r="U127" i="7"/>
  <c r="Y127" i="7"/>
  <c r="X127" i="7"/>
  <c r="W126" i="7"/>
  <c r="V126" i="7"/>
  <c r="U126" i="7"/>
  <c r="Y126" i="7"/>
  <c r="X126" i="7"/>
  <c r="W125" i="7"/>
  <c r="V125" i="7"/>
  <c r="U125" i="7"/>
  <c r="Y125" i="7"/>
  <c r="X125" i="7"/>
  <c r="W124" i="7"/>
  <c r="V124" i="7"/>
  <c r="U124" i="7"/>
  <c r="Y124" i="7"/>
  <c r="X124" i="7"/>
  <c r="W123" i="7"/>
  <c r="V123" i="7"/>
  <c r="U123" i="7"/>
  <c r="Y123" i="7"/>
  <c r="X123" i="7"/>
  <c r="W122" i="7"/>
  <c r="V122" i="7"/>
  <c r="U122" i="7"/>
  <c r="Y122" i="7"/>
  <c r="X122" i="7"/>
  <c r="W121" i="7"/>
  <c r="V121" i="7"/>
  <c r="U121" i="7"/>
  <c r="Y121" i="7"/>
  <c r="X121" i="7"/>
  <c r="W120" i="7"/>
  <c r="V120" i="7"/>
  <c r="U120" i="7"/>
  <c r="Y120" i="7"/>
  <c r="X120" i="7"/>
  <c r="W119" i="7"/>
  <c r="V119" i="7"/>
  <c r="U119" i="7"/>
  <c r="Y119" i="7"/>
  <c r="X119" i="7"/>
  <c r="W118" i="7"/>
  <c r="V118" i="7"/>
  <c r="U118" i="7"/>
  <c r="Y118" i="7"/>
  <c r="X118" i="7"/>
  <c r="W117" i="7"/>
  <c r="V117" i="7"/>
  <c r="U117" i="7"/>
  <c r="Y117" i="7"/>
  <c r="X117" i="7"/>
  <c r="W116" i="7"/>
  <c r="V116" i="7"/>
  <c r="U116" i="7"/>
  <c r="Y116" i="7"/>
  <c r="X116" i="7"/>
  <c r="W115" i="7"/>
  <c r="V115" i="7"/>
  <c r="U115" i="7"/>
  <c r="Y115" i="7"/>
  <c r="X115" i="7"/>
  <c r="W114" i="7"/>
  <c r="V114" i="7"/>
  <c r="U114" i="7"/>
  <c r="Y114" i="7"/>
  <c r="X114" i="7"/>
  <c r="W113" i="7"/>
  <c r="V113" i="7"/>
  <c r="U113" i="7"/>
  <c r="Y113" i="7"/>
  <c r="X113" i="7"/>
  <c r="W112" i="7"/>
  <c r="V112" i="7"/>
  <c r="U112" i="7"/>
  <c r="Y112" i="7"/>
  <c r="X112" i="7"/>
  <c r="W111" i="7"/>
  <c r="V111" i="7"/>
  <c r="U111" i="7"/>
  <c r="Y111" i="7"/>
  <c r="X111" i="7"/>
  <c r="W110" i="7"/>
  <c r="V110" i="7"/>
  <c r="U110" i="7"/>
  <c r="Y110" i="7"/>
  <c r="X110" i="7"/>
  <c r="W109" i="7"/>
  <c r="V109" i="7"/>
  <c r="U109" i="7"/>
  <c r="Y109" i="7"/>
  <c r="X109" i="7"/>
  <c r="W108" i="7"/>
  <c r="V108" i="7"/>
  <c r="U108" i="7"/>
  <c r="Y108" i="7"/>
  <c r="X108" i="7"/>
  <c r="W107" i="7"/>
  <c r="V107" i="7"/>
  <c r="U107" i="7"/>
  <c r="Y107" i="7"/>
  <c r="X107" i="7"/>
  <c r="W106" i="7"/>
  <c r="V106" i="7"/>
  <c r="U106" i="7"/>
  <c r="Y106" i="7"/>
  <c r="X106" i="7"/>
  <c r="W105" i="7"/>
  <c r="V105" i="7"/>
  <c r="U105" i="7"/>
  <c r="Y105" i="7"/>
  <c r="X105" i="7"/>
  <c r="W104" i="7"/>
  <c r="V104" i="7"/>
  <c r="U104" i="7"/>
  <c r="Y104" i="7"/>
  <c r="X104" i="7"/>
  <c r="W103" i="7"/>
  <c r="V103" i="7"/>
  <c r="U103" i="7"/>
  <c r="Y103" i="7"/>
  <c r="X103" i="7"/>
  <c r="W102" i="7"/>
  <c r="V102" i="7"/>
  <c r="U102" i="7"/>
  <c r="Y102" i="7"/>
  <c r="X102" i="7"/>
  <c r="W101" i="7"/>
  <c r="V101" i="7"/>
  <c r="U101" i="7"/>
  <c r="Y101" i="7"/>
  <c r="X101" i="7"/>
  <c r="W100" i="7"/>
  <c r="V100" i="7"/>
  <c r="U100" i="7"/>
  <c r="Y100" i="7"/>
  <c r="X100" i="7"/>
  <c r="W99" i="7"/>
  <c r="V99" i="7"/>
  <c r="U99" i="7"/>
  <c r="Y99" i="7"/>
  <c r="X99" i="7"/>
  <c r="W98" i="7"/>
  <c r="V98" i="7"/>
  <c r="U98" i="7"/>
  <c r="Y98" i="7"/>
  <c r="X98" i="7"/>
  <c r="W97" i="7"/>
  <c r="V97" i="7"/>
  <c r="U97" i="7"/>
  <c r="Y97" i="7"/>
  <c r="X97" i="7"/>
  <c r="W96" i="7"/>
  <c r="V96" i="7"/>
  <c r="U96" i="7"/>
  <c r="Y96" i="7"/>
  <c r="X96" i="7"/>
  <c r="W95" i="7"/>
  <c r="V95" i="7"/>
  <c r="U95" i="7"/>
  <c r="Y95" i="7"/>
  <c r="X95" i="7"/>
  <c r="W94" i="7"/>
  <c r="V94" i="7"/>
  <c r="U94" i="7"/>
  <c r="Y94" i="7"/>
  <c r="X94" i="7"/>
  <c r="W93" i="7"/>
  <c r="V93" i="7"/>
  <c r="U93" i="7"/>
  <c r="Y93" i="7"/>
  <c r="X93" i="7"/>
  <c r="W92" i="7"/>
  <c r="V92" i="7"/>
  <c r="U92" i="7"/>
  <c r="Y92" i="7"/>
  <c r="X92" i="7"/>
  <c r="W91" i="7"/>
  <c r="V91" i="7"/>
  <c r="U91" i="7"/>
  <c r="Y91" i="7"/>
  <c r="X91" i="7"/>
  <c r="W90" i="7"/>
  <c r="V90" i="7"/>
  <c r="U90" i="7"/>
  <c r="Y90" i="7"/>
  <c r="X90" i="7"/>
  <c r="W89" i="7"/>
  <c r="V89" i="7"/>
  <c r="U89" i="7"/>
  <c r="Y89" i="7"/>
  <c r="X89" i="7"/>
  <c r="W88" i="7"/>
  <c r="V88" i="7"/>
  <c r="U88" i="7"/>
  <c r="Y88" i="7"/>
  <c r="X88" i="7"/>
  <c r="W87" i="7"/>
  <c r="V87" i="7"/>
  <c r="U87" i="7"/>
  <c r="Y87" i="7"/>
  <c r="X87" i="7"/>
  <c r="W86" i="7"/>
  <c r="V86" i="7"/>
  <c r="U86" i="7"/>
  <c r="Y86" i="7"/>
  <c r="X86" i="7"/>
  <c r="W85" i="7"/>
  <c r="V85" i="7"/>
  <c r="U85" i="7"/>
  <c r="Y85" i="7"/>
  <c r="X85" i="7"/>
  <c r="W84" i="7"/>
  <c r="V84" i="7"/>
  <c r="U84" i="7"/>
  <c r="Y84" i="7"/>
  <c r="X84" i="7"/>
  <c r="W83" i="7"/>
  <c r="V83" i="7"/>
  <c r="U83" i="7"/>
  <c r="Y83" i="7"/>
  <c r="X83" i="7"/>
  <c r="W383" i="7"/>
  <c r="V383" i="7"/>
  <c r="U383" i="7"/>
  <c r="W382" i="7"/>
  <c r="V382" i="7"/>
  <c r="U382" i="7"/>
  <c r="Y381" i="7"/>
  <c r="X381" i="7"/>
  <c r="Y380" i="7"/>
  <c r="X380" i="7"/>
  <c r="Y379" i="7"/>
  <c r="X379" i="7"/>
  <c r="Y378" i="7"/>
  <c r="X378" i="7"/>
  <c r="Y377" i="7"/>
  <c r="X377" i="7"/>
  <c r="Y376" i="7"/>
  <c r="X376" i="7"/>
  <c r="Y375" i="7"/>
  <c r="X375" i="7"/>
  <c r="Y374" i="7"/>
  <c r="X374" i="7"/>
  <c r="Y373" i="7"/>
  <c r="X373" i="7"/>
  <c r="Y372" i="7"/>
  <c r="X372" i="7"/>
  <c r="Y371" i="7"/>
  <c r="X371" i="7"/>
  <c r="Y370" i="7"/>
  <c r="X370" i="7"/>
  <c r="Y369" i="7"/>
  <c r="X369" i="7"/>
  <c r="Y368" i="7"/>
  <c r="X368" i="7"/>
  <c r="Y367" i="7"/>
  <c r="X367" i="7"/>
  <c r="Y366" i="7"/>
  <c r="X366" i="7"/>
  <c r="Y365" i="7"/>
  <c r="X365" i="7"/>
  <c r="Y364" i="7"/>
  <c r="X364" i="7"/>
  <c r="Y363" i="7"/>
  <c r="X363" i="7"/>
  <c r="Y362" i="7"/>
  <c r="X362" i="7"/>
  <c r="Y361" i="7"/>
  <c r="X361" i="7"/>
  <c r="Y360" i="7"/>
  <c r="X360" i="7"/>
  <c r="Y359" i="7"/>
  <c r="X359" i="7"/>
  <c r="Y358" i="7"/>
  <c r="X358" i="7"/>
  <c r="Y357" i="7"/>
  <c r="X357" i="7"/>
  <c r="Y356" i="7"/>
  <c r="X356" i="7"/>
  <c r="Y355" i="7"/>
  <c r="X355" i="7"/>
  <c r="Y354" i="7"/>
  <c r="X354" i="7"/>
  <c r="Y353" i="7"/>
  <c r="X353" i="7"/>
  <c r="Y352" i="7"/>
  <c r="X352" i="7"/>
  <c r="Y351" i="7"/>
  <c r="X351" i="7"/>
  <c r="Y350" i="7"/>
  <c r="X350" i="7"/>
  <c r="Y349" i="7"/>
  <c r="X349" i="7"/>
  <c r="Y348" i="7"/>
  <c r="X348" i="7"/>
  <c r="Y347" i="7"/>
  <c r="X347" i="7"/>
  <c r="Y346" i="7"/>
  <c r="X346" i="7"/>
  <c r="Y345" i="7"/>
  <c r="X345" i="7"/>
  <c r="Y344" i="7"/>
  <c r="X344" i="7"/>
  <c r="Y343" i="7"/>
  <c r="X343" i="7"/>
  <c r="Y342" i="7"/>
  <c r="X342" i="7"/>
  <c r="Y341" i="7"/>
  <c r="X341" i="7"/>
  <c r="Y340" i="7"/>
  <c r="X340" i="7"/>
  <c r="Y339" i="7"/>
  <c r="X339" i="7"/>
  <c r="Y338" i="7"/>
  <c r="X338" i="7"/>
  <c r="Y337" i="7"/>
  <c r="X337" i="7"/>
  <c r="Y336" i="7"/>
  <c r="X336" i="7"/>
  <c r="Y335" i="7"/>
  <c r="X335" i="7"/>
  <c r="Y334" i="7"/>
  <c r="X334" i="7"/>
  <c r="Y333" i="7"/>
  <c r="X333" i="7"/>
  <c r="Y332" i="7"/>
  <c r="X332" i="7"/>
  <c r="Y331" i="7"/>
  <c r="X331" i="7"/>
  <c r="Y330" i="7"/>
  <c r="X330" i="7"/>
  <c r="Y329" i="7"/>
  <c r="X329" i="7"/>
  <c r="Y328" i="7"/>
  <c r="X328" i="7"/>
  <c r="Y327" i="7"/>
  <c r="X327" i="7"/>
  <c r="Y326" i="7"/>
  <c r="X326" i="7"/>
  <c r="Y325" i="7"/>
  <c r="X325" i="7"/>
  <c r="Y324" i="7"/>
  <c r="X324" i="7"/>
  <c r="Y323" i="7"/>
  <c r="X323" i="7"/>
  <c r="Y322" i="7"/>
  <c r="X322" i="7"/>
  <c r="Y321" i="7"/>
  <c r="X321" i="7"/>
  <c r="Y320" i="7"/>
  <c r="X320" i="7"/>
  <c r="Y319" i="7"/>
  <c r="X319" i="7"/>
  <c r="Y318" i="7"/>
  <c r="X318" i="7"/>
  <c r="Y317" i="7"/>
  <c r="X317" i="7"/>
  <c r="Y316" i="7"/>
  <c r="X316" i="7"/>
  <c r="Y81" i="7"/>
  <c r="X81" i="7"/>
  <c r="Y79" i="7"/>
  <c r="X79" i="7"/>
  <c r="Y77" i="7"/>
  <c r="X77" i="7"/>
  <c r="Y75" i="7"/>
  <c r="X75" i="7"/>
  <c r="AC366" i="7"/>
  <c r="AC161" i="7"/>
  <c r="AC181" i="7"/>
  <c r="AC197" i="7"/>
  <c r="AC201" i="7"/>
  <c r="AC217" i="7"/>
  <c r="AC221" i="7"/>
  <c r="AC231" i="7"/>
  <c r="AC234" i="7"/>
  <c r="AC240" i="7"/>
  <c r="AC242" i="7"/>
  <c r="AC248" i="7"/>
  <c r="AC251" i="7"/>
  <c r="AC257" i="7"/>
  <c r="AC259" i="7"/>
  <c r="AC266" i="7"/>
  <c r="AC268" i="7"/>
  <c r="AC274" i="7"/>
  <c r="AC276" i="7"/>
  <c r="AC283" i="7"/>
  <c r="AC285" i="7"/>
  <c r="AC166" i="7"/>
  <c r="AC170" i="7"/>
  <c r="AC182" i="7"/>
  <c r="AC186" i="7"/>
  <c r="AC200" i="7"/>
  <c r="AC204" i="7"/>
  <c r="AC218" i="7"/>
  <c r="AC222" i="7"/>
  <c r="AC385" i="7"/>
  <c r="AC389" i="7"/>
  <c r="AC386" i="7"/>
  <c r="AC365" i="7"/>
  <c r="AC359" i="7"/>
  <c r="AC356" i="7"/>
  <c r="AC350" i="7"/>
  <c r="AC159" i="7"/>
  <c r="AC153" i="7"/>
  <c r="AC150" i="7"/>
  <c r="AC144" i="7"/>
  <c r="AC142" i="7"/>
  <c r="AC136" i="7"/>
  <c r="AC134" i="7"/>
  <c r="AC128" i="7"/>
  <c r="AC126" i="7"/>
  <c r="AC120" i="7"/>
  <c r="AC118" i="7"/>
  <c r="AC112" i="7"/>
  <c r="AC110" i="7"/>
  <c r="AC104" i="7"/>
  <c r="AC101" i="7"/>
  <c r="AC95" i="7"/>
  <c r="AC92" i="7"/>
  <c r="AC85" i="7"/>
  <c r="AC83" i="7"/>
  <c r="AC75" i="7"/>
  <c r="AC72" i="7"/>
  <c r="AC344" i="7"/>
  <c r="AC342" i="7"/>
  <c r="AC336" i="7"/>
  <c r="AC334" i="7"/>
  <c r="AC328" i="7"/>
  <c r="AC326" i="7"/>
  <c r="AC320" i="7"/>
  <c r="AC318" i="7"/>
  <c r="AC312" i="7"/>
  <c r="AC310" i="7"/>
  <c r="AC304" i="7"/>
  <c r="AC302" i="7"/>
  <c r="AC296" i="7"/>
  <c r="AC294" i="7"/>
  <c r="Y289" i="7"/>
  <c r="X289" i="7"/>
  <c r="AC93" i="7"/>
  <c r="G20" i="7"/>
  <c r="W45" i="7"/>
  <c r="V45" i="7"/>
  <c r="U45" i="7"/>
  <c r="W47" i="7"/>
  <c r="V47" i="7"/>
  <c r="U47" i="7"/>
  <c r="W49" i="7"/>
  <c r="V49" i="7"/>
  <c r="U49" i="7"/>
  <c r="W51" i="7"/>
  <c r="V51" i="7"/>
  <c r="U51" i="7"/>
  <c r="W53" i="7"/>
  <c r="V53" i="7"/>
  <c r="U53" i="7"/>
  <c r="W55" i="7"/>
  <c r="V55" i="7"/>
  <c r="U55" i="7"/>
  <c r="W57" i="7"/>
  <c r="V57" i="7"/>
  <c r="U57" i="7"/>
  <c r="W59" i="7"/>
  <c r="V59" i="7" s="1"/>
  <c r="U59" i="7" s="1"/>
  <c r="W63" i="7"/>
  <c r="V63" i="7"/>
  <c r="U63" i="7"/>
  <c r="W65" i="7"/>
  <c r="V65" i="7"/>
  <c r="U65" i="7"/>
  <c r="W67" i="7"/>
  <c r="V67" i="7"/>
  <c r="U67" i="7"/>
  <c r="W69" i="7"/>
  <c r="V69" i="7"/>
  <c r="U69" i="7"/>
  <c r="W44" i="7"/>
  <c r="V44" i="7"/>
  <c r="U44" i="7"/>
  <c r="W46" i="7"/>
  <c r="V46" i="7"/>
  <c r="U46" i="7"/>
  <c r="W48" i="7"/>
  <c r="V48" i="7"/>
  <c r="U48" i="7"/>
  <c r="W50" i="7"/>
  <c r="V50" i="7"/>
  <c r="U50" i="7"/>
  <c r="W52" i="7"/>
  <c r="V52" i="7"/>
  <c r="U52" i="7"/>
  <c r="W54" i="7"/>
  <c r="V54" i="7"/>
  <c r="U54" i="7"/>
  <c r="W56" i="7"/>
  <c r="V56" i="7"/>
  <c r="U56" i="7"/>
  <c r="W58" i="7"/>
  <c r="V58" i="7"/>
  <c r="U58" i="7"/>
  <c r="W60" i="7"/>
  <c r="V60" i="7" s="1"/>
  <c r="U60" i="7" s="1"/>
  <c r="W62" i="7"/>
  <c r="V62" i="7"/>
  <c r="U62" i="7"/>
  <c r="W64" i="7"/>
  <c r="V64" i="7" s="1"/>
  <c r="U64" i="7" s="1"/>
  <c r="W66" i="7"/>
  <c r="V66" i="7"/>
  <c r="U66" i="7"/>
  <c r="W68" i="7"/>
  <c r="V68" i="7"/>
  <c r="U68" i="7"/>
  <c r="W70" i="7"/>
  <c r="V70" i="7"/>
  <c r="U70" i="7"/>
  <c r="J8" i="7"/>
  <c r="I8" i="7"/>
  <c r="N8" i="7"/>
  <c r="P34" i="7"/>
  <c r="T34" i="7"/>
  <c r="P35" i="7"/>
  <c r="T35" i="7"/>
  <c r="P36" i="7"/>
  <c r="T36" i="7"/>
  <c r="P37" i="7"/>
  <c r="T37" i="7"/>
  <c r="P41" i="7"/>
  <c r="T41" i="7"/>
  <c r="P42" i="7"/>
  <c r="T42" i="7"/>
  <c r="P43" i="7"/>
  <c r="T43" i="7"/>
  <c r="O34" i="7"/>
  <c r="O35" i="7"/>
  <c r="O36" i="7"/>
  <c r="W36" i="7"/>
  <c r="V36" i="7"/>
  <c r="U36" i="7"/>
  <c r="O37" i="7"/>
  <c r="W37" i="7"/>
  <c r="V37" i="7"/>
  <c r="U37" i="7"/>
  <c r="O41" i="7"/>
  <c r="W41" i="7"/>
  <c r="V41" i="7"/>
  <c r="U41" i="7"/>
  <c r="O42" i="7"/>
  <c r="W42" i="7"/>
  <c r="V42" i="7"/>
  <c r="U42" i="7"/>
  <c r="O43" i="7"/>
  <c r="Y43" i="7"/>
  <c r="X43" i="7"/>
  <c r="M8" i="7"/>
  <c r="S43" i="7"/>
  <c r="S42" i="7"/>
  <c r="S41" i="7"/>
  <c r="S37" i="7"/>
  <c r="S36" i="7"/>
  <c r="AE37" i="7"/>
  <c r="G21" i="7"/>
  <c r="H20" i="7"/>
  <c r="W34" i="7"/>
  <c r="V34" i="7"/>
  <c r="U34" i="7"/>
  <c r="S34" i="7"/>
  <c r="W35" i="7"/>
  <c r="V35" i="7"/>
  <c r="U35" i="7"/>
  <c r="S35" i="7"/>
  <c r="W43" i="7"/>
  <c r="V43" i="7"/>
  <c r="U43" i="7"/>
  <c r="Y42" i="7"/>
  <c r="X42" i="7"/>
  <c r="O40" i="7"/>
  <c r="O38" i="7"/>
  <c r="Y38" i="7"/>
  <c r="X38" i="7"/>
  <c r="P40" i="7"/>
  <c r="T40" i="7"/>
  <c r="P38" i="7"/>
  <c r="T38" i="7"/>
  <c r="O33" i="7"/>
  <c r="S33" i="7"/>
  <c r="O39" i="7"/>
  <c r="P33" i="7"/>
  <c r="T33" i="7"/>
  <c r="P39" i="7"/>
  <c r="T39" i="7"/>
  <c r="Y36" i="7"/>
  <c r="X36" i="7"/>
  <c r="Y34" i="7"/>
  <c r="X34" i="7"/>
  <c r="Y41" i="7"/>
  <c r="X41" i="7"/>
  <c r="Y37" i="7"/>
  <c r="X37" i="7"/>
  <c r="Y35" i="7"/>
  <c r="X35" i="7"/>
  <c r="W40" i="7"/>
  <c r="V40" i="7"/>
  <c r="U40" i="7"/>
  <c r="S40" i="7"/>
  <c r="W39" i="7"/>
  <c r="V39" i="7"/>
  <c r="U39" i="7"/>
  <c r="S39" i="7"/>
  <c r="W38" i="7"/>
  <c r="V38" i="7"/>
  <c r="U38" i="7"/>
  <c r="S38" i="7"/>
  <c r="Y40" i="7"/>
  <c r="X40" i="7"/>
  <c r="AE38" i="7"/>
  <c r="G22" i="7"/>
  <c r="H21" i="7"/>
  <c r="W33" i="7"/>
  <c r="V33" i="7"/>
  <c r="U33" i="7"/>
  <c r="Y39" i="7"/>
  <c r="X39" i="7"/>
  <c r="Y33" i="7"/>
  <c r="X33" i="7"/>
  <c r="AC44" i="7"/>
  <c r="AC45" i="7"/>
  <c r="AC46" i="7"/>
  <c r="AC47" i="7"/>
  <c r="AC48" i="7"/>
  <c r="AC49" i="7"/>
  <c r="AC55" i="7"/>
  <c r="AC57" i="7"/>
  <c r="AC63" i="7"/>
  <c r="AC65" i="7"/>
  <c r="AC35" i="7"/>
  <c r="AC37" i="7"/>
  <c r="AC39" i="7"/>
  <c r="AC41" i="7"/>
  <c r="AC43" i="7"/>
  <c r="AC33" i="7"/>
  <c r="AC34" i="7"/>
  <c r="AC36" i="7"/>
  <c r="AC38" i="7"/>
  <c r="AC40" i="7"/>
  <c r="AC42" i="7"/>
  <c r="AE39" i="7"/>
  <c r="G23" i="7"/>
  <c r="H22" i="7"/>
  <c r="AE40" i="7"/>
  <c r="G24" i="7"/>
  <c r="H23" i="7"/>
  <c r="AE41" i="7"/>
  <c r="G25" i="7"/>
  <c r="H24" i="7"/>
  <c r="AE42" i="7"/>
  <c r="G26" i="7"/>
  <c r="H25" i="7"/>
  <c r="AE43" i="7"/>
  <c r="G27" i="7"/>
  <c r="H26" i="7"/>
  <c r="AE44" i="7"/>
  <c r="G28" i="7"/>
  <c r="H27" i="7"/>
  <c r="AE45" i="7"/>
  <c r="G29" i="7"/>
  <c r="H28" i="7"/>
  <c r="AE46" i="7"/>
  <c r="G30" i="7"/>
  <c r="H30" i="7"/>
  <c r="H29" i="7"/>
  <c r="AE47" i="7"/>
  <c r="AE48" i="7"/>
  <c r="J25" i="7"/>
  <c r="R25" i="7" s="1"/>
  <c r="J23" i="7"/>
  <c r="J22" i="7"/>
  <c r="I26" i="7"/>
  <c r="Q26" i="7" s="1"/>
  <c r="N28" i="7"/>
  <c r="N26" i="7"/>
  <c r="M26" i="7"/>
  <c r="M28" i="7"/>
  <c r="I28" i="7"/>
  <c r="Q28" i="7" s="1"/>
  <c r="N23" i="7"/>
  <c r="N24" i="7"/>
  <c r="J21" i="7"/>
  <c r="R21" i="7" s="1"/>
  <c r="J28" i="7"/>
  <c r="R28" i="7" s="1"/>
  <c r="M24" i="7"/>
  <c r="J26" i="7"/>
  <c r="R26" i="7" s="1"/>
  <c r="N22" i="7"/>
  <c r="N21" i="7"/>
  <c r="N20" i="7"/>
  <c r="N19" i="7"/>
  <c r="M19" i="7"/>
  <c r="I19" i="7"/>
  <c r="J19" i="7"/>
  <c r="J20" i="7"/>
  <c r="I23" i="7"/>
  <c r="M20" i="7"/>
  <c r="M25" i="7"/>
  <c r="I22" i="7"/>
  <c r="Q22" i="7" s="1"/>
  <c r="M22" i="7"/>
  <c r="M21" i="7"/>
  <c r="I24" i="7"/>
  <c r="Q24" i="7" s="1"/>
  <c r="N27" i="7"/>
  <c r="N30" i="7"/>
  <c r="J30" i="7"/>
  <c r="M29" i="7"/>
  <c r="I29" i="7"/>
  <c r="Q29" i="7" s="1"/>
  <c r="N25" i="7"/>
  <c r="I21" i="7"/>
  <c r="Q21" i="7" s="1"/>
  <c r="J27" i="7"/>
  <c r="R27" i="7" s="1"/>
  <c r="I25" i="7"/>
  <c r="Q25" i="7" s="1"/>
  <c r="M23" i="7"/>
  <c r="J24" i="7"/>
  <c r="M30" i="7"/>
  <c r="I30" i="7"/>
  <c r="N29" i="7"/>
  <c r="J29" i="7"/>
  <c r="M27" i="7"/>
  <c r="I27" i="7"/>
  <c r="I20" i="7"/>
  <c r="AC185" i="7" l="1"/>
  <c r="AC64" i="7"/>
  <c r="AC56" i="7"/>
  <c r="AC103" i="7"/>
  <c r="AC295" i="7"/>
  <c r="AC303" i="7"/>
  <c r="AC311" i="7"/>
  <c r="AC319" i="7"/>
  <c r="AC327" i="7"/>
  <c r="AC335" i="7"/>
  <c r="AC343" i="7"/>
  <c r="AC74" i="7"/>
  <c r="AC84" i="7"/>
  <c r="AC94" i="7"/>
  <c r="AC102" i="7"/>
  <c r="AC111" i="7"/>
  <c r="AC119" i="7"/>
  <c r="AC127" i="7"/>
  <c r="AC135" i="7"/>
  <c r="AC143" i="7"/>
  <c r="AC151" i="7"/>
  <c r="AC289" i="7"/>
  <c r="AC358" i="7"/>
  <c r="AC382" i="7"/>
  <c r="AC387" i="7"/>
  <c r="AC220" i="7"/>
  <c r="AC202" i="7"/>
  <c r="AC184" i="7"/>
  <c r="AC168" i="7"/>
  <c r="AC284" i="7"/>
  <c r="AC275" i="7"/>
  <c r="AC267" i="7"/>
  <c r="AC258" i="7"/>
  <c r="AC250" i="7"/>
  <c r="AC241" i="7"/>
  <c r="AC232" i="7"/>
  <c r="AC219" i="7"/>
  <c r="AC199" i="7"/>
  <c r="AC183" i="7"/>
  <c r="AC71" i="7"/>
  <c r="AC70" i="7"/>
  <c r="AC62" i="7"/>
  <c r="AC54" i="7"/>
  <c r="AC297" i="7"/>
  <c r="AC305" i="7"/>
  <c r="AC313" i="7"/>
  <c r="AC321" i="7"/>
  <c r="AC329" i="7"/>
  <c r="AC337" i="7"/>
  <c r="AC345" i="7"/>
  <c r="AC77" i="7"/>
  <c r="AC87" i="7"/>
  <c r="AC96" i="7"/>
  <c r="AC105" i="7"/>
  <c r="AC113" i="7"/>
  <c r="AC121" i="7"/>
  <c r="AC129" i="7"/>
  <c r="AC137" i="7"/>
  <c r="AC145" i="7"/>
  <c r="AC154" i="7"/>
  <c r="AC351" i="7"/>
  <c r="AC360" i="7"/>
  <c r="AC390" i="7"/>
  <c r="AC383" i="7"/>
  <c r="AC214" i="7"/>
  <c r="AC198" i="7"/>
  <c r="AC180" i="7"/>
  <c r="AC164" i="7"/>
  <c r="AC282" i="7"/>
  <c r="AC273" i="7"/>
  <c r="AC265" i="7"/>
  <c r="AC256" i="7"/>
  <c r="AC247" i="7"/>
  <c r="AC239" i="7"/>
  <c r="AC230" i="7"/>
  <c r="AC215" i="7"/>
  <c r="AC195" i="7"/>
  <c r="AC175" i="7"/>
  <c r="AC367" i="7"/>
  <c r="AC53" i="7"/>
  <c r="AC73" i="7"/>
  <c r="AC338" i="7"/>
  <c r="AC212" i="7"/>
  <c r="AC377" i="7"/>
  <c r="AC298" i="7"/>
  <c r="AC322" i="7"/>
  <c r="AC346" i="7"/>
  <c r="AC88" i="7"/>
  <c r="AC114" i="7"/>
  <c r="AC130" i="7"/>
  <c r="AC155" i="7"/>
  <c r="AC352" i="7"/>
  <c r="AC397" i="7"/>
  <c r="AC196" i="7"/>
  <c r="AC162" i="7"/>
  <c r="AC272" i="7"/>
  <c r="AC255" i="7"/>
  <c r="AC238" i="7"/>
  <c r="AC173" i="7"/>
  <c r="AC60" i="7"/>
  <c r="AC291" i="7"/>
  <c r="AC299" i="7"/>
  <c r="AC315" i="7"/>
  <c r="AC323" i="7"/>
  <c r="AC331" i="7"/>
  <c r="AC339" i="7"/>
  <c r="AC79" i="7"/>
  <c r="AC89" i="7"/>
  <c r="AC98" i="7"/>
  <c r="AC107" i="7"/>
  <c r="AC115" i="7"/>
  <c r="AC123" i="7"/>
  <c r="AC131" i="7"/>
  <c r="AC139" i="7"/>
  <c r="AC147" i="7"/>
  <c r="AC156" i="7"/>
  <c r="AC353" i="7"/>
  <c r="AC362" i="7"/>
  <c r="AC395" i="7"/>
  <c r="AC228" i="7"/>
  <c r="AC210" i="7"/>
  <c r="AC194" i="7"/>
  <c r="AC176" i="7"/>
  <c r="AC288" i="7"/>
  <c r="AC280" i="7"/>
  <c r="AC271" i="7"/>
  <c r="AC263" i="7"/>
  <c r="AC254" i="7"/>
  <c r="AC245" i="7"/>
  <c r="AC237" i="7"/>
  <c r="AC227" i="7"/>
  <c r="AC209" i="7"/>
  <c r="AC191" i="7"/>
  <c r="AC167" i="7"/>
  <c r="AC379" i="7"/>
  <c r="AC69" i="7"/>
  <c r="AC290" i="7"/>
  <c r="AC314" i="7"/>
  <c r="AC78" i="7"/>
  <c r="AC106" i="7"/>
  <c r="AC122" i="7"/>
  <c r="AC146" i="7"/>
  <c r="AC361" i="7"/>
  <c r="AC381" i="7"/>
  <c r="AC178" i="7"/>
  <c r="AC281" i="7"/>
  <c r="AC264" i="7"/>
  <c r="AC246" i="7"/>
  <c r="AC211" i="7"/>
  <c r="AC193" i="7"/>
  <c r="AC370" i="7"/>
  <c r="AC68" i="7"/>
  <c r="AC52" i="7"/>
  <c r="AC76" i="7"/>
  <c r="AC307" i="7"/>
  <c r="AC347" i="7"/>
  <c r="AC67" i="7"/>
  <c r="AC59" i="7"/>
  <c r="AC51" i="7"/>
  <c r="AC82" i="7"/>
  <c r="AC292" i="7"/>
  <c r="AC300" i="7"/>
  <c r="AC308" i="7"/>
  <c r="AC316" i="7"/>
  <c r="AC324" i="7"/>
  <c r="AC332" i="7"/>
  <c r="AC340" i="7"/>
  <c r="AC348" i="7"/>
  <c r="AC80" i="7"/>
  <c r="AC90" i="7"/>
  <c r="AC99" i="7"/>
  <c r="AC108" i="7"/>
  <c r="AC116" i="7"/>
  <c r="AC124" i="7"/>
  <c r="AC132" i="7"/>
  <c r="AC140" i="7"/>
  <c r="AC148" i="7"/>
  <c r="AC157" i="7"/>
  <c r="AC354" i="7"/>
  <c r="AC363" i="7"/>
  <c r="AC393" i="7"/>
  <c r="AC226" i="7"/>
  <c r="AC208" i="7"/>
  <c r="AC190" i="7"/>
  <c r="AC174" i="7"/>
  <c r="AC287" i="7"/>
  <c r="AC279" i="7"/>
  <c r="AC270" i="7"/>
  <c r="AC262" i="7"/>
  <c r="AC253" i="7"/>
  <c r="AC244" i="7"/>
  <c r="AC236" i="7"/>
  <c r="AC225" i="7"/>
  <c r="AC207" i="7"/>
  <c r="AC189" i="7"/>
  <c r="AC165" i="7"/>
  <c r="AC392" i="7"/>
  <c r="AC61" i="7"/>
  <c r="AC306" i="7"/>
  <c r="AC330" i="7"/>
  <c r="AC97" i="7"/>
  <c r="AC138" i="7"/>
  <c r="AC229" i="7"/>
  <c r="AC66" i="7"/>
  <c r="AC58" i="7"/>
  <c r="AC50" i="7"/>
  <c r="AC86" i="7"/>
  <c r="AC293" i="7"/>
  <c r="AC301" i="7"/>
  <c r="AC309" i="7"/>
  <c r="AC317" i="7"/>
  <c r="AC325" i="7"/>
  <c r="AC333" i="7"/>
  <c r="AC341" i="7"/>
  <c r="AC349" i="7"/>
  <c r="AC81" i="7"/>
  <c r="AC91" i="7"/>
  <c r="AC100" i="7"/>
  <c r="AC109" i="7"/>
  <c r="AC117" i="7"/>
  <c r="AC125" i="7"/>
  <c r="AC133" i="7"/>
  <c r="AC141" i="7"/>
  <c r="AC149" i="7"/>
  <c r="AC158" i="7"/>
  <c r="AC355" i="7"/>
  <c r="AC364" i="7"/>
  <c r="AC391" i="7"/>
  <c r="AC224" i="7"/>
  <c r="AC206" i="7"/>
  <c r="AC188" i="7"/>
  <c r="AC172" i="7"/>
  <c r="AC286" i="7"/>
  <c r="AC278" i="7"/>
  <c r="AC269" i="7"/>
  <c r="AC260" i="7"/>
  <c r="AC252" i="7"/>
  <c r="AC243" i="7"/>
  <c r="AC235" i="7"/>
  <c r="AC223" i="7"/>
  <c r="AC203" i="7"/>
  <c r="AC187" i="7"/>
  <c r="AC375" i="7"/>
  <c r="AC376" i="7"/>
  <c r="AC396" i="7"/>
  <c r="AC384" i="7"/>
  <c r="AC171" i="7"/>
  <c r="AC368" i="7"/>
  <c r="AC378" i="7"/>
  <c r="AC380" i="7"/>
  <c r="AC388" i="7"/>
  <c r="AC179" i="7"/>
  <c r="W61" i="7"/>
  <c r="V61" i="7" s="1"/>
  <c r="U61" i="7" s="1"/>
  <c r="L22" i="7"/>
  <c r="T22" i="7" s="1"/>
  <c r="L20" i="7"/>
  <c r="AC152" i="7"/>
  <c r="AC394" i="7"/>
  <c r="AC192" i="7"/>
  <c r="AC277" i="7"/>
  <c r="AC249" i="7"/>
  <c r="AC213" i="7"/>
  <c r="AC369" i="7"/>
  <c r="AC177" i="7"/>
  <c r="AC357" i="7"/>
  <c r="AC216" i="7"/>
  <c r="AC160" i="7"/>
  <c r="AC261" i="7"/>
  <c r="AC233" i="7"/>
  <c r="AC205" i="7"/>
  <c r="AC372" i="7"/>
  <c r="AC169" i="7"/>
  <c r="AC371" i="7"/>
  <c r="AC373" i="7"/>
  <c r="AC374" i="7"/>
  <c r="Q8" i="7"/>
  <c r="K30" i="7"/>
  <c r="S30" i="7" s="1"/>
  <c r="L23" i="7"/>
  <c r="T23" i="7" s="1"/>
  <c r="K23" i="7"/>
  <c r="S23" i="7" s="1"/>
  <c r="L29" i="7"/>
  <c r="T29" i="7" s="1"/>
  <c r="K20" i="7"/>
  <c r="K19" i="7"/>
  <c r="L27" i="7"/>
  <c r="T27" i="7" s="1"/>
  <c r="K29" i="7"/>
  <c r="S29" i="7" s="1"/>
  <c r="L30" i="7"/>
  <c r="T30" i="7" s="1"/>
  <c r="L24" i="7"/>
  <c r="T24" i="7" s="1"/>
  <c r="O27" i="7"/>
  <c r="W27" i="7" s="1"/>
  <c r="V27" i="7" s="1"/>
  <c r="U27" i="7" s="1"/>
  <c r="P30" i="7"/>
  <c r="P24" i="7"/>
  <c r="P23" i="7"/>
  <c r="R8" i="7"/>
  <c r="O8" i="7"/>
  <c r="W8" i="7" s="1"/>
  <c r="V8" i="7" s="1"/>
  <c r="U8" i="7" s="1"/>
  <c r="Y58" i="7"/>
  <c r="X58" i="7" s="1"/>
  <c r="P28" i="7"/>
  <c r="P26" i="7"/>
  <c r="P29" i="7"/>
  <c r="O21" i="7"/>
  <c r="W21" i="7" s="1"/>
  <c r="V21" i="7" s="1"/>
  <c r="U21" i="7" s="1"/>
  <c r="P22" i="7"/>
  <c r="P25" i="7"/>
  <c r="P19" i="7"/>
  <c r="O26" i="7"/>
  <c r="W26" i="7" s="1"/>
  <c r="V26" i="7" s="1"/>
  <c r="U26" i="7" s="1"/>
  <c r="O28" i="7"/>
  <c r="W28" i="7" s="1"/>
  <c r="V28" i="7" s="1"/>
  <c r="U28" i="7" s="1"/>
  <c r="P8" i="7"/>
  <c r="O19" i="7"/>
  <c r="Q19" i="7"/>
  <c r="O20" i="7"/>
  <c r="W20" i="7" s="1"/>
  <c r="V20" i="7" s="1"/>
  <c r="U20" i="7" s="1"/>
  <c r="P21" i="7"/>
  <c r="O29" i="7"/>
  <c r="Y29" i="7" s="1"/>
  <c r="X29" i="7" s="1"/>
  <c r="O22" i="7"/>
  <c r="W22" i="7" s="1"/>
  <c r="V22" i="7" s="1"/>
  <c r="U22" i="7" s="1"/>
  <c r="O23" i="7"/>
  <c r="Y23" i="7" s="1"/>
  <c r="X23" i="7" s="1"/>
  <c r="O24" i="7"/>
  <c r="W24" i="7" s="1"/>
  <c r="V24" i="7" s="1"/>
  <c r="U24" i="7" s="1"/>
  <c r="O25" i="7"/>
  <c r="Y25" i="7" s="1"/>
  <c r="X25" i="7" s="1"/>
  <c r="R23" i="7"/>
  <c r="R19" i="7"/>
  <c r="L26" i="7"/>
  <c r="T26" i="7" s="1"/>
  <c r="L25" i="7"/>
  <c r="T25" i="7" s="1"/>
  <c r="R24" i="7"/>
  <c r="L28" i="7"/>
  <c r="T28" i="7" s="1"/>
  <c r="R22" i="7"/>
  <c r="Q23" i="7"/>
  <c r="K21" i="7"/>
  <c r="S21" i="7" s="1"/>
  <c r="K24" i="7"/>
  <c r="S24" i="7" s="1"/>
  <c r="Q30" i="7"/>
  <c r="K25" i="7"/>
  <c r="S25" i="7" s="1"/>
  <c r="K26" i="7"/>
  <c r="S26" i="7" s="1"/>
  <c r="P27" i="7"/>
  <c r="K28" i="7"/>
  <c r="S28" i="7" s="1"/>
  <c r="L21" i="7"/>
  <c r="T21" i="7" s="1"/>
  <c r="O30" i="7"/>
  <c r="P20" i="7"/>
  <c r="T20" i="7" s="1"/>
  <c r="K22" i="7"/>
  <c r="S22" i="7" s="1"/>
  <c r="R29" i="7"/>
  <c r="K27" i="7"/>
  <c r="S27" i="7" s="1"/>
  <c r="L19" i="7"/>
  <c r="Q27" i="7"/>
  <c r="Q20" i="7"/>
  <c r="R20" i="7"/>
  <c r="R30" i="7"/>
  <c r="Y8" i="7" l="1"/>
  <c r="X8" i="7" s="1"/>
  <c r="AB12" i="7"/>
  <c r="S12" i="7" s="1"/>
  <c r="AB9" i="7"/>
  <c r="Y27" i="7"/>
  <c r="X27" i="7" s="1"/>
  <c r="Y28" i="7"/>
  <c r="X28" i="7" s="1"/>
  <c r="Y21" i="7"/>
  <c r="X21" i="7" s="1"/>
  <c r="Y26" i="7"/>
  <c r="X26" i="7" s="1"/>
  <c r="T19" i="7"/>
  <c r="Y19" i="7"/>
  <c r="X19" i="7" s="1"/>
  <c r="W19" i="7"/>
  <c r="V19" i="7" s="1"/>
  <c r="U19" i="7" s="1"/>
  <c r="S20" i="7"/>
  <c r="Y22" i="7"/>
  <c r="X22" i="7" s="1"/>
  <c r="W25" i="7"/>
  <c r="V25" i="7" s="1"/>
  <c r="U25" i="7" s="1"/>
  <c r="W23" i="7"/>
  <c r="V23" i="7" s="1"/>
  <c r="U23" i="7" s="1"/>
  <c r="W29" i="7"/>
  <c r="V29" i="7" s="1"/>
  <c r="U29" i="7" s="1"/>
  <c r="S19" i="7"/>
  <c r="Y24" i="7"/>
  <c r="X24" i="7" s="1"/>
  <c r="Y20" i="7"/>
  <c r="X20" i="7" s="1"/>
  <c r="W30" i="7"/>
  <c r="V30" i="7" s="1"/>
  <c r="U30" i="7" s="1"/>
  <c r="Y30" i="7"/>
  <c r="X30" i="7" s="1"/>
  <c r="G12" i="7" l="1"/>
  <c r="L12" i="7"/>
  <c r="K12" i="7"/>
  <c r="M12" i="7"/>
  <c r="H12" i="7"/>
  <c r="N12" i="7"/>
  <c r="I12" i="7"/>
  <c r="T12" i="7"/>
  <c r="R12" i="7"/>
  <c r="AB13" i="7"/>
  <c r="T13" i="7" s="1"/>
  <c r="Q12" i="7"/>
  <c r="J12" i="7"/>
  <c r="H8" i="7"/>
  <c r="M9" i="7"/>
  <c r="N9" i="7"/>
  <c r="H13" i="7"/>
  <c r="I13" i="7"/>
  <c r="L13" i="7"/>
  <c r="J13" i="7"/>
  <c r="AB14" i="7"/>
  <c r="N13" i="7"/>
  <c r="M13" i="7" l="1"/>
  <c r="K13" i="7"/>
  <c r="S13" i="7"/>
  <c r="Q13" i="7"/>
  <c r="R13" i="7"/>
  <c r="G13" i="7"/>
  <c r="O12" i="7"/>
  <c r="W12" i="7" s="1"/>
  <c r="V12" i="7" s="1"/>
  <c r="U12" i="7" s="1"/>
  <c r="O9" i="7"/>
  <c r="P12" i="7"/>
  <c r="P13" i="7"/>
  <c r="O13" i="7"/>
  <c r="N14" i="7"/>
  <c r="L14" i="7"/>
  <c r="J14" i="7"/>
  <c r="Q14" i="7"/>
  <c r="H14" i="7"/>
  <c r="AB15" i="7"/>
  <c r="T14" i="7"/>
  <c r="G14" i="7"/>
  <c r="M14" i="7"/>
  <c r="K14" i="7"/>
  <c r="S14" i="7"/>
  <c r="R14" i="7"/>
  <c r="I14" i="7"/>
  <c r="P9" i="7"/>
  <c r="Y12" i="7" l="1"/>
  <c r="X12" i="7" s="1"/>
  <c r="P14" i="7"/>
  <c r="H15" i="7"/>
  <c r="N15" i="7"/>
  <c r="R15" i="7"/>
  <c r="S15" i="7"/>
  <c r="G15" i="7"/>
  <c r="M15" i="7"/>
  <c r="P15" i="7" s="1"/>
  <c r="K15" i="7"/>
  <c r="I15" i="7"/>
  <c r="T15" i="7"/>
  <c r="L15" i="7"/>
  <c r="J15" i="7"/>
  <c r="Q15" i="7"/>
  <c r="AB16" i="7"/>
  <c r="O14" i="7"/>
  <c r="W13" i="7"/>
  <c r="V13" i="7" s="1"/>
  <c r="U13" i="7" s="1"/>
  <c r="Y13" i="7"/>
  <c r="X13" i="7" s="1"/>
  <c r="W14" i="7" l="1"/>
  <c r="V14" i="7" s="1"/>
  <c r="U14" i="7" s="1"/>
  <c r="Y14" i="7"/>
  <c r="X14" i="7" s="1"/>
  <c r="H16" i="7"/>
  <c r="N16" i="7"/>
  <c r="L16" i="7"/>
  <c r="J16" i="7"/>
  <c r="G16" i="7"/>
  <c r="S16" i="7"/>
  <c r="M16" i="7"/>
  <c r="I16" i="7"/>
  <c r="Q16" i="7"/>
  <c r="K16" i="7"/>
  <c r="T16" i="7"/>
  <c r="R16" i="7"/>
  <c r="O15" i="7"/>
  <c r="P16" i="7" l="1"/>
  <c r="Y15" i="7"/>
  <c r="X15" i="7" s="1"/>
  <c r="W15" i="7"/>
  <c r="V15" i="7" s="1"/>
  <c r="U15" i="7" s="1"/>
  <c r="O16" i="7"/>
  <c r="W16" i="7" l="1"/>
  <c r="V16" i="7" s="1"/>
  <c r="U16" i="7" s="1"/>
  <c r="Y16" i="7"/>
  <c r="X16" i="7" s="1"/>
</calcChain>
</file>

<file path=xl/sharedStrings.xml><?xml version="1.0" encoding="utf-8"?>
<sst xmlns="http://schemas.openxmlformats.org/spreadsheetml/2006/main" count="94" uniqueCount="74">
  <si>
    <t>SPREADSHEET LIBRARY</t>
  </si>
  <si>
    <t>FITNESS: RUNNING LOG</t>
  </si>
  <si>
    <t>WEBSITE</t>
  </si>
  <si>
    <t>www.spreadsheet-library.co.uk</t>
  </si>
  <si>
    <t>© Spreadsheet Library</t>
  </si>
  <si>
    <t>PLANILHA CORRIDA</t>
  </si>
  <si>
    <t>FITNESS: CORRIDA LOG</t>
  </si>
  <si>
    <t>Preencha os detalhes da execução nas células amarelas de entrada do usuário a partir da linha 36 em diante no formato exibido</t>
  </si>
  <si>
    <t>METAS</t>
  </si>
  <si>
    <t>TEMPOS</t>
  </si>
  <si>
    <t>OBJETIVOS ALCANÇADOS</t>
  </si>
  <si>
    <t>TEMPOS PROJETADOS</t>
  </si>
  <si>
    <t>Distance (Km)</t>
  </si>
  <si>
    <t>Time (hh:mm:ss)</t>
  </si>
  <si>
    <t>Pace (pkm) (mm:ss.00)</t>
  </si>
  <si>
    <t>Avg Speed (kph)</t>
  </si>
  <si>
    <t>Distância(Km)</t>
  </si>
  <si>
    <t>Tempo (hh:mm:ss)</t>
  </si>
  <si>
    <t>Velocidade (kph)</t>
  </si>
  <si>
    <t>Pace</t>
  </si>
  <si>
    <t>1 Milha (mm:ss.00)</t>
  </si>
  <si>
    <t>5k (mm:ss.00)</t>
  </si>
  <si>
    <t>10k (hh:mm:ss)</t>
  </si>
  <si>
    <t>1/2 Maratona (hh:mm:ss)</t>
  </si>
  <si>
    <t>Maratona (hh:mm:ss)</t>
  </si>
  <si>
    <t>FLAGS</t>
  </si>
  <si>
    <t>OVERALL ANALYSIS</t>
  </si>
  <si>
    <t>TOTAL</t>
  </si>
  <si>
    <t>Average</t>
  </si>
  <si>
    <t>CINCO RECENTES CORRIDAS</t>
  </si>
  <si>
    <t>ANÁLISE MÊS A MÊS</t>
  </si>
  <si>
    <t>ANÁLISE CORRIDA A CORRIDA</t>
  </si>
  <si>
    <t>Training Run</t>
  </si>
  <si>
    <t>Desafio BOPE</t>
  </si>
  <si>
    <t>Iniciado</t>
  </si>
  <si>
    <t>Bater os 100k</t>
  </si>
  <si>
    <t>Restinho</t>
  </si>
  <si>
    <t>Início agosto</t>
  </si>
  <si>
    <t>Sem plano</t>
  </si>
  <si>
    <t>Iniciado o plano de oito semanas</t>
  </si>
  <si>
    <t>Segundo treino</t>
  </si>
  <si>
    <t>Terceiro Treino</t>
  </si>
  <si>
    <t>Corrida intervalada</t>
  </si>
  <si>
    <t>END OF SHEET</t>
  </si>
  <si>
    <t>Praia</t>
  </si>
  <si>
    <t>7k</t>
  </si>
  <si>
    <t>5k</t>
  </si>
  <si>
    <t>Distância</t>
  </si>
  <si>
    <t>Tempo</t>
  </si>
  <si>
    <t>Velocidade media</t>
  </si>
  <si>
    <t>Leia todas as instruções cuidadosamente</t>
  </si>
  <si>
    <t>GUIA GERAL</t>
  </si>
  <si>
    <t>Para fins educacionais e experimentais, esta planilha é fornecida sem proteção. Para preservar</t>
  </si>
  <si>
    <t>a funcionalidade e integridade de um arquivo ativo em uso real, recomendamos fortemente -</t>
  </si>
  <si>
    <t>Alterar apenas o conteúdo das células de entrada do usuário designado (células amarelas)</t>
  </si>
  <si>
    <t>Não faça nenhuma alteração estrutural no modelo</t>
  </si>
  <si>
    <t>Esteja ciente de que tais modificações podem causar problemas que nem sempre são imediatamente aparentes</t>
  </si>
  <si>
    <t>Se você precisar modificar a planilha de alguma forma, certifique-se de salvar as novas versões de alterações posteriores em um</t>
  </si>
  <si>
    <t>regularmente para que você tenha uma recuperação histórica caso ocorra algum problema</t>
  </si>
  <si>
    <t>ISENÇÃO DE RESPONSABILIDADE</t>
  </si>
  <si>
    <t>Embora todos os esforços razoáveis ​​tenham sido feitos para testar a funcionalidade e integridade desta ferramenta, admitimos</t>
  </si>
  <si>
    <t>que nenhuma planilha pode ser garantida como 100% livre de erros, e nenhuma planilha que não tenha</t>
  </si>
  <si>
    <t>foi projetado sob medida e pode ser 100% adequado às suas necessidades específicas</t>
  </si>
  <si>
    <t>A funcionalidade e a aparência podem ser significativamente comprometidas se forem usadas versões anteriores ao Excel 2007</t>
  </si>
  <si>
    <t>Conforme observado acima, há risco de corrupção do usuário devido à planilha estar desprotegida</t>
  </si>
  <si>
    <t>Lamentavelmente, portanto, a Biblioteca de Planilhas não pode aceitar qualquer responsabilidade por qualquer perda (monetária ou de outra natureza)</t>
  </si>
  <si>
    <t>incorridos como resultado do uso desta ferramenta</t>
  </si>
  <si>
    <t>Recomendamos usar esta planilha com o devido cuidado e verificar se qualquer saída é confiável.</t>
  </si>
  <si>
    <t>Você é livre para usar esta planilha como desejar, no entanto, pedimos que você estipule expressamente se tiver</t>
  </si>
  <si>
    <t>fez quaisquer modificações antes da distribuição para proteger a reputação do original</t>
  </si>
  <si>
    <t>PRODUZIDO PELA SPREADSHEET LIBRARY TEAM</t>
  </si>
  <si>
    <t>Para mais ferramentas e guias do Excel, visite nosso site</t>
  </si>
  <si>
    <t>TRADUZIDO E ADAPTADO POR ROGERIO MARTINS</t>
  </si>
  <si>
    <t>www.rogeriomartins.com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</si>
</sst>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 mmm\ yyyy"/>
    <numFmt numFmtId="165" formatCode="mm:ss.00"/>
    <numFmt numFmtId="166" formatCode="&quot;Yes&quot;;&quot;No&quot;;&quot;&quot;"/>
    <numFmt numFmtId="167" formatCode="mmmm\ yyyy"/>
  </numFmts>
  <fonts count="13" x14ac:knownFonts="1">
    <font>
      <sz val="11"/>
      <color theme="1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u/>
      <sz val="8.25"/>
      <color theme="10"/>
      <name val="Calibri"/>
      <family val="2"/>
    </font>
    <font>
      <b/>
      <u/>
      <sz val="11"/>
      <color theme="3" tint="-0.499984740745262"/>
      <name val="Calibri"/>
      <family val="2"/>
    </font>
    <font>
      <b/>
      <u/>
      <sz val="11"/>
      <color theme="3" tint="-0.499984740745262"/>
      <name val="Calibri"/>
      <family val="2"/>
      <scheme val="minor"/>
    </font>
    <font>
      <b/>
      <sz val="60"/>
      <color theme="0" tint="-0.14999847407452621"/>
      <name val="Calibri"/>
      <family val="2"/>
      <scheme val="minor"/>
    </font>
    <font>
      <b/>
      <sz val="24"/>
      <color theme="0" tint="-0.1499984740745262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0" tint="-0.14993743705557422"/>
      <name val="Calibri"/>
      <family val="2"/>
      <scheme val="minor"/>
    </font>
    <font>
      <sz val="20"/>
      <color theme="0" tint="-0.1499374370555742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3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-0.24994659260841701"/>
        <bgColor indexed="64"/>
      </patternFill>
    </fill>
  </fills>
  <borders count="58">
    <border>
      <left/>
      <right/>
      <top/>
      <bottom/>
      <diagonal/>
    </border>
    <border>
      <left/>
      <right style="thick">
        <color theme="0" tint="-0.499984740745262"/>
      </right>
      <top/>
      <bottom/>
      <diagonal/>
    </border>
    <border>
      <left/>
      <right/>
      <top/>
      <bottom style="thick">
        <color theme="0" tint="-0.499984740745262"/>
      </bottom>
      <diagonal/>
    </border>
    <border>
      <left/>
      <right style="thick">
        <color theme="0" tint="-0.499984740745262"/>
      </right>
      <top/>
      <bottom style="thick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rgb="FFFF000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rgb="FFFF0000"/>
      </right>
      <top style="thin">
        <color theme="0"/>
      </top>
      <bottom style="thin">
        <color theme="0"/>
      </bottom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rgb="FFFF0000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thin">
        <color theme="3" tint="-0.499984740745262"/>
      </top>
      <bottom style="hair">
        <color theme="0" tint="-0.499984740745262"/>
      </bottom>
      <diagonal/>
    </border>
    <border>
      <left style="thin">
        <color rgb="FFFF0000"/>
      </left>
      <right style="hair">
        <color theme="0" tint="-0.499984740745262"/>
      </right>
      <top style="thin">
        <color theme="3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3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rgb="FFFF0000"/>
      </right>
      <top style="thin">
        <color theme="3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thin">
        <color theme="3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thin">
        <color theme="3" tint="-0.499984740745262"/>
      </bottom>
      <diagonal/>
    </border>
    <border>
      <left style="thin">
        <color rgb="FFFF0000"/>
      </left>
      <right style="hair">
        <color theme="0" tint="-0.499984740745262"/>
      </right>
      <top style="hair">
        <color theme="0" tint="-0.499984740745262"/>
      </top>
      <bottom style="thin">
        <color theme="3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theme="3" tint="-0.499984740745262"/>
      </bottom>
      <diagonal/>
    </border>
    <border>
      <left style="hair">
        <color theme="0" tint="-0.499984740745262"/>
      </left>
      <right style="thin">
        <color rgb="FFFF0000"/>
      </right>
      <top style="hair">
        <color theme="0" tint="-0.499984740745262"/>
      </top>
      <bottom style="thin">
        <color theme="3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thin">
        <color theme="3" tint="-0.499984740745262"/>
      </bottom>
      <diagonal/>
    </border>
    <border>
      <left/>
      <right style="thin">
        <color rgb="FFFF0000"/>
      </right>
      <top/>
      <bottom style="thin">
        <color theme="3" tint="-0.499984740745262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 style="thin">
        <color rgb="FFFF0000"/>
      </left>
      <right/>
      <top style="medium">
        <color theme="3" tint="-0.499984740745262"/>
      </top>
      <bottom style="thin">
        <color theme="0"/>
      </bottom>
      <diagonal/>
    </border>
    <border>
      <left/>
      <right/>
      <top style="medium">
        <color theme="3" tint="-0.499984740745262"/>
      </top>
      <bottom style="thin">
        <color theme="0"/>
      </bottom>
      <diagonal/>
    </border>
    <border>
      <left/>
      <right style="thin">
        <color rgb="FFFF0000"/>
      </right>
      <top style="medium">
        <color theme="3" tint="-0.499984740745262"/>
      </top>
      <bottom style="thin">
        <color theme="0"/>
      </bottom>
      <diagonal/>
    </border>
    <border>
      <left style="medium">
        <color theme="3" tint="-0.499984740745262"/>
      </left>
      <right/>
      <top/>
      <bottom/>
      <diagonal/>
    </border>
    <border>
      <left/>
      <right style="medium">
        <color theme="3" tint="-0.499984740745262"/>
      </right>
      <top/>
      <bottom/>
      <diagonal/>
    </border>
    <border>
      <left style="hair">
        <color theme="0" tint="-0.499984740745262"/>
      </left>
      <right/>
      <top style="hair">
        <color theme="0" tint="-0.499984740745262"/>
      </top>
      <bottom style="medium">
        <color theme="3" tint="-0.499984740745262"/>
      </bottom>
      <diagonal/>
    </border>
    <border>
      <left style="thin">
        <color rgb="FFFF0000"/>
      </left>
      <right style="hair">
        <color theme="0" tint="-0.499984740745262"/>
      </right>
      <top style="hair">
        <color theme="0" tint="-0.499984740745262"/>
      </top>
      <bottom style="medium">
        <color theme="3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medium">
        <color theme="3" tint="-0.499984740745262"/>
      </bottom>
      <diagonal/>
    </border>
    <border>
      <left style="hair">
        <color theme="0" tint="-0.499984740745262"/>
      </left>
      <right style="thin">
        <color rgb="FFFF0000"/>
      </right>
      <top style="hair">
        <color theme="0" tint="-0.499984740745262"/>
      </top>
      <bottom style="medium">
        <color theme="3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medium">
        <color theme="3" tint="-0.499984740745262"/>
      </bottom>
      <diagonal/>
    </border>
    <border>
      <left/>
      <right style="medium">
        <color theme="3" tint="-0.499984740745262"/>
      </right>
      <top style="medium">
        <color theme="3" tint="-0.499984740745262"/>
      </top>
      <bottom style="thin">
        <color theme="0"/>
      </bottom>
      <diagonal/>
    </border>
    <border>
      <left style="thin">
        <color theme="0"/>
      </left>
      <right style="medium">
        <color theme="3" tint="-0.499984740745262"/>
      </right>
      <top style="thin">
        <color theme="0"/>
      </top>
      <bottom style="thin">
        <color theme="0"/>
      </bottom>
      <diagonal/>
    </border>
    <border>
      <left style="medium">
        <color theme="3" tint="-0.499984740745262"/>
      </left>
      <right/>
      <top/>
      <bottom style="thin">
        <color theme="3" tint="-0.499984740745262"/>
      </bottom>
      <diagonal/>
    </border>
    <border>
      <left style="medium">
        <color theme="3" tint="-0.499984740745262"/>
      </left>
      <right style="hair">
        <color theme="0" tint="-0.499984740745262"/>
      </right>
      <top style="thin">
        <color theme="3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medium">
        <color theme="3" tint="-0.499984740745262"/>
      </right>
      <top style="thin">
        <color theme="3" tint="-0.499984740745262"/>
      </top>
      <bottom style="hair">
        <color theme="0" tint="-0.499984740745262"/>
      </bottom>
      <diagonal/>
    </border>
    <border>
      <left style="medium">
        <color theme="3" tint="-0.499984740745262"/>
      </left>
      <right style="hair">
        <color theme="0" tint="-0.499984740745262"/>
      </right>
      <top style="hair">
        <color theme="0" tint="-0.499984740745262"/>
      </top>
      <bottom style="thin">
        <color theme="3" tint="-0.499984740745262"/>
      </bottom>
      <diagonal/>
    </border>
    <border>
      <left style="hair">
        <color theme="0" tint="-0.499984740745262"/>
      </left>
      <right style="medium">
        <color theme="3" tint="-0.499984740745262"/>
      </right>
      <top style="hair">
        <color theme="0" tint="-0.499984740745262"/>
      </top>
      <bottom style="thin">
        <color theme="3" tint="-0.499984740745262"/>
      </bottom>
      <diagonal/>
    </border>
    <border>
      <left style="medium">
        <color theme="3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medium">
        <color theme="3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theme="3" tint="-0.499984740745262"/>
      </left>
      <right style="hair">
        <color theme="0" tint="-0.499984740745262"/>
      </right>
      <top style="hair">
        <color theme="0" tint="-0.499984740745262"/>
      </top>
      <bottom style="medium">
        <color theme="3" tint="-0.499984740745262"/>
      </bottom>
      <diagonal/>
    </border>
    <border>
      <left style="hair">
        <color theme="0" tint="-0.499984740745262"/>
      </left>
      <right style="medium">
        <color theme="3" tint="-0.499984740745262"/>
      </right>
      <top style="hair">
        <color theme="0" tint="-0.499984740745262"/>
      </top>
      <bottom style="medium">
        <color theme="3" tint="-0.499984740745262"/>
      </bottom>
      <diagonal/>
    </border>
    <border>
      <left style="medium">
        <color theme="3" tint="-0.499984740745262"/>
      </left>
      <right style="hair">
        <color theme="0" tint="-0.499984740745262"/>
      </right>
      <top style="medium">
        <color theme="3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medium">
        <color theme="3" tint="-0.499984740745262"/>
      </right>
      <top style="medium">
        <color theme="3" tint="-0.499984740745262"/>
      </top>
      <bottom style="hair">
        <color theme="0" tint="-0.499984740745262"/>
      </bottom>
      <diagonal/>
    </border>
    <border>
      <left style="thin">
        <color rgb="FFFF0000"/>
      </left>
      <right style="hair">
        <color theme="0" tint="-0.499984740745262"/>
      </right>
      <top style="thin">
        <color theme="3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3" tint="-0.499984740745262"/>
      </top>
      <bottom/>
      <diagonal/>
    </border>
    <border>
      <left style="medium">
        <color theme="3" tint="-0.499984740745262"/>
      </left>
      <right style="hair">
        <color theme="0" tint="-0.499984740745262"/>
      </right>
      <top style="thin">
        <color theme="3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medium">
        <color theme="3" tint="-0.499984740745262"/>
      </top>
      <bottom style="hair">
        <color theme="0" tint="-0.499984740745262"/>
      </bottom>
      <diagonal/>
    </border>
    <border>
      <left/>
      <right/>
      <top/>
      <bottom style="medium">
        <color theme="3" tint="-0.499984740745262"/>
      </bottom>
      <diagonal/>
    </border>
    <border>
      <left/>
      <right style="thin">
        <color rgb="FFFF0000"/>
      </right>
      <top style="medium">
        <color theme="3" tint="-0.499984740745262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53">
    <xf numFmtId="0" fontId="0" fillId="0" borderId="0" xfId="0"/>
    <xf numFmtId="0" fontId="0" fillId="2" borderId="0" xfId="0" applyFill="1"/>
    <xf numFmtId="0" fontId="1" fillId="3" borderId="0" xfId="0" applyFont="1" applyFill="1"/>
    <xf numFmtId="0" fontId="1" fillId="3" borderId="1" xfId="0" applyFont="1" applyFill="1" applyBorder="1"/>
    <xf numFmtId="0" fontId="3" fillId="3" borderId="0" xfId="1" applyFont="1" applyFill="1" applyAlignment="1" applyProtection="1"/>
    <xf numFmtId="0" fontId="1" fillId="3" borderId="2" xfId="0" applyFont="1" applyFill="1" applyBorder="1"/>
    <xf numFmtId="0" fontId="1" fillId="3" borderId="3" xfId="0" applyFont="1" applyFill="1" applyBorder="1"/>
    <xf numFmtId="0" fontId="4" fillId="3" borderId="0" xfId="0" applyFont="1" applyFill="1"/>
    <xf numFmtId="0" fontId="5" fillId="2" borderId="0" xfId="0" applyFont="1" applyFill="1"/>
    <xf numFmtId="0" fontId="5" fillId="0" borderId="0" xfId="0" applyFont="1"/>
    <xf numFmtId="0" fontId="6" fillId="2" borderId="0" xfId="0" applyFont="1" applyFill="1"/>
    <xf numFmtId="0" fontId="6" fillId="0" borderId="0" xfId="0" applyFont="1"/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8" fillId="0" borderId="0" xfId="0" applyFont="1" applyAlignment="1">
      <alignment horizontal="right"/>
    </xf>
    <xf numFmtId="164" fontId="0" fillId="0" borderId="0" xfId="0" applyNumberFormat="1" applyAlignment="1">
      <alignment horizontal="right"/>
    </xf>
    <xf numFmtId="164" fontId="8" fillId="5" borderId="5" xfId="0" applyNumberFormat="1" applyFont="1" applyFill="1" applyBorder="1" applyAlignment="1">
      <alignment horizontal="right" wrapText="1"/>
    </xf>
    <xf numFmtId="21" fontId="0" fillId="0" borderId="4" xfId="0" applyNumberFormat="1" applyBorder="1" applyAlignment="1">
      <alignment horizontal="right"/>
    </xf>
    <xf numFmtId="165" fontId="0" fillId="0" borderId="4" xfId="0" applyNumberFormat="1" applyBorder="1" applyAlignment="1">
      <alignment horizontal="right"/>
    </xf>
    <xf numFmtId="0" fontId="0" fillId="0" borderId="0" xfId="0" applyAlignment="1">
      <alignment horizontal="center"/>
    </xf>
    <xf numFmtId="166" fontId="0" fillId="3" borderId="4" xfId="0" applyNumberFormat="1" applyFill="1" applyBorder="1" applyAlignment="1">
      <alignment horizontal="center"/>
    </xf>
    <xf numFmtId="164" fontId="8" fillId="5" borderId="6" xfId="0" applyNumberFormat="1" applyFont="1" applyFill="1" applyBorder="1" applyAlignment="1">
      <alignment horizontal="right" wrapText="1"/>
    </xf>
    <xf numFmtId="2" fontId="0" fillId="0" borderId="8" xfId="0" applyNumberFormat="1" applyBorder="1" applyAlignment="1">
      <alignment horizontal="right"/>
    </xf>
    <xf numFmtId="164" fontId="8" fillId="5" borderId="7" xfId="0" applyNumberFormat="1" applyFont="1" applyFill="1" applyBorder="1" applyAlignment="1">
      <alignment horizontal="right" wrapText="1"/>
    </xf>
    <xf numFmtId="164" fontId="8" fillId="5" borderId="9" xfId="0" applyNumberFormat="1" applyFont="1" applyFill="1" applyBorder="1" applyAlignment="1">
      <alignment horizontal="right" wrapText="1"/>
    </xf>
    <xf numFmtId="164" fontId="8" fillId="5" borderId="10" xfId="0" applyNumberFormat="1" applyFont="1" applyFill="1" applyBorder="1" applyAlignment="1">
      <alignment horizontal="right" wrapText="1"/>
    </xf>
    <xf numFmtId="166" fontId="0" fillId="3" borderId="13" xfId="0" applyNumberFormat="1" applyFill="1" applyBorder="1" applyAlignment="1">
      <alignment horizontal="center"/>
    </xf>
    <xf numFmtId="166" fontId="0" fillId="3" borderId="14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right"/>
    </xf>
    <xf numFmtId="164" fontId="0" fillId="0" borderId="12" xfId="0" applyNumberFormat="1" applyBorder="1" applyAlignment="1">
      <alignment horizontal="right"/>
    </xf>
    <xf numFmtId="164" fontId="8" fillId="5" borderId="9" xfId="0" applyNumberFormat="1" applyFont="1" applyFill="1" applyBorder="1" applyAlignment="1">
      <alignment horizontal="center" wrapText="1"/>
    </xf>
    <xf numFmtId="164" fontId="8" fillId="5" borderId="5" xfId="0" applyNumberFormat="1" applyFont="1" applyFill="1" applyBorder="1" applyAlignment="1">
      <alignment horizontal="center" wrapText="1"/>
    </xf>
    <xf numFmtId="164" fontId="8" fillId="5" borderId="10" xfId="0" applyNumberFormat="1" applyFont="1" applyFill="1" applyBorder="1" applyAlignment="1">
      <alignment horizontal="center" wrapText="1"/>
    </xf>
    <xf numFmtId="165" fontId="0" fillId="0" borderId="13" xfId="0" applyNumberFormat="1" applyBorder="1" applyAlignment="1">
      <alignment horizontal="right"/>
    </xf>
    <xf numFmtId="46" fontId="0" fillId="0" borderId="0" xfId="0" applyNumberFormat="1" applyAlignment="1">
      <alignment horizontal="right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0" borderId="13" xfId="0" applyNumberFormat="1" applyBorder="1" applyAlignment="1">
      <alignment horizontal="right"/>
    </xf>
    <xf numFmtId="2" fontId="0" fillId="0" borderId="14" xfId="0" applyNumberFormat="1" applyBorder="1" applyAlignment="1">
      <alignment horizontal="right"/>
    </xf>
    <xf numFmtId="2" fontId="0" fillId="0" borderId="15" xfId="0" applyNumberFormat="1" applyBorder="1" applyAlignment="1">
      <alignment horizontal="right"/>
    </xf>
    <xf numFmtId="165" fontId="0" fillId="0" borderId="18" xfId="0" applyNumberFormat="1" applyBorder="1" applyAlignment="1">
      <alignment horizontal="right"/>
    </xf>
    <xf numFmtId="2" fontId="0" fillId="0" borderId="16" xfId="0" applyNumberFormat="1" applyBorder="1" applyAlignment="1">
      <alignment horizontal="right"/>
    </xf>
    <xf numFmtId="166" fontId="0" fillId="3" borderId="17" xfId="0" applyNumberFormat="1" applyFill="1" applyBorder="1" applyAlignment="1">
      <alignment horizontal="center"/>
    </xf>
    <xf numFmtId="166" fontId="0" fillId="3" borderId="18" xfId="0" applyNumberFormat="1" applyFill="1" applyBorder="1" applyAlignment="1">
      <alignment horizontal="center"/>
    </xf>
    <xf numFmtId="166" fontId="0" fillId="3" borderId="19" xfId="0" applyNumberFormat="1" applyFill="1" applyBorder="1" applyAlignment="1">
      <alignment horizontal="center"/>
    </xf>
    <xf numFmtId="165" fontId="0" fillId="0" borderId="17" xfId="0" applyNumberFormat="1" applyBorder="1" applyAlignment="1">
      <alignment horizontal="right"/>
    </xf>
    <xf numFmtId="21" fontId="0" fillId="0" borderId="18" xfId="0" applyNumberFormat="1" applyBorder="1" applyAlignment="1">
      <alignment horizontal="right"/>
    </xf>
    <xf numFmtId="165" fontId="0" fillId="0" borderId="23" xfId="0" applyNumberFormat="1" applyBorder="1" applyAlignment="1">
      <alignment horizontal="right"/>
    </xf>
    <xf numFmtId="2" fontId="0" fillId="0" borderId="21" xfId="0" applyNumberFormat="1" applyBorder="1" applyAlignment="1">
      <alignment horizontal="right"/>
    </xf>
    <xf numFmtId="166" fontId="0" fillId="3" borderId="22" xfId="0" applyNumberFormat="1" applyFill="1" applyBorder="1" applyAlignment="1">
      <alignment horizontal="center"/>
    </xf>
    <xf numFmtId="166" fontId="0" fillId="3" borderId="23" xfId="0" applyNumberFormat="1" applyFill="1" applyBorder="1" applyAlignment="1">
      <alignment horizontal="center"/>
    </xf>
    <xf numFmtId="166" fontId="0" fillId="3" borderId="24" xfId="0" applyNumberFormat="1" applyFill="1" applyBorder="1" applyAlignment="1">
      <alignment horizontal="center"/>
    </xf>
    <xf numFmtId="165" fontId="0" fillId="0" borderId="22" xfId="0" applyNumberFormat="1" applyBorder="1" applyAlignment="1">
      <alignment horizontal="right"/>
    </xf>
    <xf numFmtId="21" fontId="0" fillId="0" borderId="23" xfId="0" applyNumberFormat="1" applyBorder="1" applyAlignment="1">
      <alignment horizontal="right"/>
    </xf>
    <xf numFmtId="2" fontId="0" fillId="0" borderId="17" xfId="0" applyNumberFormat="1" applyBorder="1" applyAlignment="1">
      <alignment horizontal="right"/>
    </xf>
    <xf numFmtId="2" fontId="0" fillId="0" borderId="19" xfId="0" applyNumberFormat="1" applyBorder="1" applyAlignment="1">
      <alignment horizontal="right"/>
    </xf>
    <xf numFmtId="2" fontId="0" fillId="0" borderId="20" xfId="0" applyNumberFormat="1" applyBorder="1" applyAlignment="1">
      <alignment horizontal="right"/>
    </xf>
    <xf numFmtId="2" fontId="0" fillId="0" borderId="22" xfId="0" applyNumberFormat="1" applyBorder="1" applyAlignment="1">
      <alignment horizontal="right"/>
    </xf>
    <xf numFmtId="2" fontId="0" fillId="0" borderId="24" xfId="0" applyNumberFormat="1" applyBorder="1" applyAlignment="1">
      <alignment horizontal="right"/>
    </xf>
    <xf numFmtId="2" fontId="0" fillId="0" borderId="25" xfId="0" applyNumberFormat="1" applyBorder="1" applyAlignment="1">
      <alignment horizontal="right"/>
    </xf>
    <xf numFmtId="46" fontId="0" fillId="0" borderId="18" xfId="0" applyNumberFormat="1" applyBorder="1" applyAlignment="1">
      <alignment horizontal="right"/>
    </xf>
    <xf numFmtId="165" fontId="0" fillId="3" borderId="18" xfId="0" applyNumberFormat="1" applyFill="1" applyBorder="1" applyAlignment="1">
      <alignment horizontal="right"/>
    </xf>
    <xf numFmtId="2" fontId="0" fillId="3" borderId="16" xfId="0" applyNumberFormat="1" applyFill="1" applyBorder="1" applyAlignment="1">
      <alignment horizontal="right"/>
    </xf>
    <xf numFmtId="2" fontId="0" fillId="3" borderId="19" xfId="0" applyNumberFormat="1" applyFill="1" applyBorder="1" applyAlignment="1">
      <alignment horizontal="right"/>
    </xf>
    <xf numFmtId="46" fontId="0" fillId="0" borderId="23" xfId="0" applyNumberFormat="1" applyBorder="1" applyAlignment="1">
      <alignment horizontal="right"/>
    </xf>
    <xf numFmtId="165" fontId="0" fillId="3" borderId="23" xfId="0" applyNumberFormat="1" applyFill="1" applyBorder="1" applyAlignment="1">
      <alignment horizontal="right"/>
    </xf>
    <xf numFmtId="2" fontId="0" fillId="3" borderId="21" xfId="0" applyNumberFormat="1" applyFill="1" applyBorder="1" applyAlignment="1">
      <alignment horizontal="right"/>
    </xf>
    <xf numFmtId="2" fontId="0" fillId="3" borderId="24" xfId="0" applyNumberFormat="1" applyFill="1" applyBorder="1" applyAlignment="1">
      <alignment horizontal="right"/>
    </xf>
    <xf numFmtId="0" fontId="10" fillId="0" borderId="0" xfId="0" applyFont="1"/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11" fillId="6" borderId="0" xfId="0" applyFont="1" applyFill="1"/>
    <xf numFmtId="0" fontId="11" fillId="6" borderId="0" xfId="0" applyFont="1" applyFill="1" applyAlignment="1">
      <alignment horizontal="left"/>
    </xf>
    <xf numFmtId="2" fontId="11" fillId="6" borderId="0" xfId="0" applyNumberFormat="1" applyFont="1" applyFill="1" applyAlignment="1">
      <alignment horizontal="right"/>
    </xf>
    <xf numFmtId="21" fontId="11" fillId="6" borderId="0" xfId="0" applyNumberFormat="1" applyFont="1" applyFill="1" applyAlignment="1">
      <alignment horizontal="right"/>
    </xf>
    <xf numFmtId="165" fontId="11" fillId="6" borderId="0" xfId="0" applyNumberFormat="1" applyFont="1" applyFill="1" applyAlignment="1">
      <alignment horizontal="right"/>
    </xf>
    <xf numFmtId="0" fontId="11" fillId="6" borderId="0" xfId="0" applyFont="1" applyFill="1" applyAlignment="1">
      <alignment horizontal="right"/>
    </xf>
    <xf numFmtId="165" fontId="11" fillId="6" borderId="0" xfId="0" applyNumberFormat="1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0" fontId="0" fillId="0" borderId="33" xfId="0" applyBorder="1"/>
    <xf numFmtId="165" fontId="0" fillId="0" borderId="36" xfId="0" applyNumberFormat="1" applyBorder="1" applyAlignment="1">
      <alignment horizontal="right"/>
    </xf>
    <xf numFmtId="2" fontId="0" fillId="0" borderId="34" xfId="0" applyNumberFormat="1" applyBorder="1" applyAlignment="1">
      <alignment horizontal="right"/>
    </xf>
    <xf numFmtId="166" fontId="0" fillId="3" borderId="35" xfId="0" applyNumberFormat="1" applyFill="1" applyBorder="1" applyAlignment="1">
      <alignment horizontal="center"/>
    </xf>
    <xf numFmtId="166" fontId="0" fillId="3" borderId="36" xfId="0" applyNumberFormat="1" applyFill="1" applyBorder="1" applyAlignment="1">
      <alignment horizontal="center"/>
    </xf>
    <xf numFmtId="166" fontId="0" fillId="3" borderId="37" xfId="0" applyNumberFormat="1" applyFill="1" applyBorder="1" applyAlignment="1">
      <alignment horizontal="center"/>
    </xf>
    <xf numFmtId="165" fontId="0" fillId="0" borderId="35" xfId="0" applyNumberFormat="1" applyBorder="1" applyAlignment="1">
      <alignment horizontal="right"/>
    </xf>
    <xf numFmtId="21" fontId="0" fillId="0" borderId="36" xfId="0" applyNumberFormat="1" applyBorder="1" applyAlignment="1">
      <alignment horizontal="right"/>
    </xf>
    <xf numFmtId="0" fontId="0" fillId="0" borderId="32" xfId="0" applyBorder="1" applyAlignment="1">
      <alignment horizontal="left"/>
    </xf>
    <xf numFmtId="164" fontId="8" fillId="5" borderId="40" xfId="0" applyNumberFormat="1" applyFont="1" applyFill="1" applyBorder="1" applyAlignment="1">
      <alignment horizontal="right" wrapText="1"/>
    </xf>
    <xf numFmtId="0" fontId="0" fillId="0" borderId="42" xfId="0" applyBorder="1" applyAlignment="1">
      <alignment horizontal="left"/>
    </xf>
    <xf numFmtId="21" fontId="0" fillId="0" borderId="43" xfId="0" applyNumberFormat="1" applyBorder="1" applyAlignment="1">
      <alignment horizontal="right"/>
    </xf>
    <xf numFmtId="0" fontId="0" fillId="0" borderId="44" xfId="0" applyBorder="1" applyAlignment="1">
      <alignment horizontal="left"/>
    </xf>
    <xf numFmtId="21" fontId="0" fillId="0" borderId="45" xfId="0" applyNumberFormat="1" applyBorder="1" applyAlignment="1">
      <alignment horizontal="right"/>
    </xf>
    <xf numFmtId="0" fontId="0" fillId="0" borderId="46" xfId="0" applyBorder="1" applyAlignment="1">
      <alignment horizontal="left"/>
    </xf>
    <xf numFmtId="21" fontId="0" fillId="0" borderId="47" xfId="0" applyNumberFormat="1" applyBorder="1" applyAlignment="1">
      <alignment horizontal="right"/>
    </xf>
    <xf numFmtId="21" fontId="0" fillId="0" borderId="49" xfId="0" applyNumberFormat="1" applyBorder="1" applyAlignment="1">
      <alignment horizontal="right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7" xfId="0" applyBorder="1"/>
    <xf numFmtId="0" fontId="0" fillId="0" borderId="49" xfId="0" applyBorder="1"/>
    <xf numFmtId="0" fontId="9" fillId="2" borderId="0" xfId="0" applyFont="1" applyFill="1" applyAlignment="1">
      <alignment horizontal="left"/>
    </xf>
    <xf numFmtId="164" fontId="11" fillId="6" borderId="0" xfId="0" applyNumberFormat="1" applyFont="1" applyFill="1" applyAlignment="1">
      <alignment horizontal="left"/>
    </xf>
    <xf numFmtId="164" fontId="0" fillId="3" borderId="24" xfId="0" applyNumberFormat="1" applyFill="1" applyBorder="1" applyAlignment="1">
      <alignment horizontal="left"/>
    </xf>
    <xf numFmtId="164" fontId="0" fillId="0" borderId="16" xfId="0" applyNumberFormat="1" applyBorder="1" applyAlignment="1">
      <alignment horizontal="left"/>
    </xf>
    <xf numFmtId="164" fontId="0" fillId="0" borderId="8" xfId="0" applyNumberFormat="1" applyBorder="1" applyAlignment="1">
      <alignment horizontal="left"/>
    </xf>
    <xf numFmtId="164" fontId="0" fillId="0" borderId="21" xfId="0" applyNumberFormat="1" applyBorder="1" applyAlignment="1">
      <alignment horizontal="left"/>
    </xf>
    <xf numFmtId="166" fontId="0" fillId="3" borderId="52" xfId="0" applyNumberFormat="1" applyFill="1" applyBorder="1" applyAlignment="1">
      <alignment horizontal="center"/>
    </xf>
    <xf numFmtId="166" fontId="0" fillId="3" borderId="53" xfId="0" applyNumberFormat="1" applyFill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5" fontId="0" fillId="3" borderId="22" xfId="0" applyNumberFormat="1" applyFill="1" applyBorder="1" applyAlignment="1">
      <alignment horizontal="right"/>
    </xf>
    <xf numFmtId="21" fontId="0" fillId="3" borderId="23" xfId="0" applyNumberFormat="1" applyFill="1" applyBorder="1" applyAlignment="1">
      <alignment horizontal="right"/>
    </xf>
    <xf numFmtId="21" fontId="0" fillId="3" borderId="45" xfId="0" applyNumberFormat="1" applyFill="1" applyBorder="1" applyAlignment="1">
      <alignment horizontal="right"/>
    </xf>
    <xf numFmtId="167" fontId="0" fillId="0" borderId="54" xfId="0" applyNumberFormat="1" applyBorder="1" applyAlignment="1">
      <alignment horizontal="left"/>
    </xf>
    <xf numFmtId="167" fontId="0" fillId="0" borderId="46" xfId="0" applyNumberFormat="1" applyBorder="1" applyAlignment="1">
      <alignment horizontal="left"/>
    </xf>
    <xf numFmtId="0" fontId="0" fillId="0" borderId="5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6" xfId="0" applyBorder="1" applyAlignment="1">
      <alignment horizontal="center"/>
    </xf>
    <xf numFmtId="2" fontId="0" fillId="0" borderId="37" xfId="0" applyNumberFormat="1" applyBorder="1" applyAlignment="1">
      <alignment horizontal="right"/>
    </xf>
    <xf numFmtId="0" fontId="0" fillId="0" borderId="28" xfId="0" applyBorder="1"/>
    <xf numFmtId="164" fontId="0" fillId="0" borderId="51" xfId="0" applyNumberFormat="1" applyBorder="1"/>
    <xf numFmtId="164" fontId="0" fillId="0" borderId="47" xfId="0" applyNumberFormat="1" applyBorder="1"/>
    <xf numFmtId="0" fontId="0" fillId="0" borderId="56" xfId="0" applyBorder="1"/>
    <xf numFmtId="164" fontId="0" fillId="0" borderId="49" xfId="0" applyNumberFormat="1" applyBorder="1"/>
    <xf numFmtId="0" fontId="0" fillId="4" borderId="42" xfId="0" applyFill="1" applyBorder="1" applyAlignment="1">
      <alignment horizontal="left"/>
    </xf>
    <xf numFmtId="164" fontId="0" fillId="4" borderId="16" xfId="0" applyNumberFormat="1" applyFill="1" applyBorder="1" applyAlignment="1">
      <alignment horizontal="left"/>
    </xf>
    <xf numFmtId="2" fontId="0" fillId="4" borderId="17" xfId="0" applyNumberFormat="1" applyFill="1" applyBorder="1" applyAlignment="1">
      <alignment horizontal="right"/>
    </xf>
    <xf numFmtId="21" fontId="0" fillId="4" borderId="18" xfId="0" applyNumberFormat="1" applyFill="1" applyBorder="1" applyAlignment="1">
      <alignment horizontal="right"/>
    </xf>
    <xf numFmtId="0" fontId="0" fillId="4" borderId="46" xfId="0" applyFill="1" applyBorder="1" applyAlignment="1">
      <alignment horizontal="left"/>
    </xf>
    <xf numFmtId="164" fontId="0" fillId="4" borderId="8" xfId="0" applyNumberFormat="1" applyFill="1" applyBorder="1" applyAlignment="1">
      <alignment horizontal="left"/>
    </xf>
    <xf numFmtId="2" fontId="0" fillId="4" borderId="13" xfId="0" applyNumberFormat="1" applyFill="1" applyBorder="1" applyAlignment="1">
      <alignment horizontal="right"/>
    </xf>
    <xf numFmtId="21" fontId="0" fillId="4" borderId="4" xfId="0" applyNumberFormat="1" applyFill="1" applyBorder="1" applyAlignment="1">
      <alignment horizontal="right"/>
    </xf>
    <xf numFmtId="0" fontId="0" fillId="4" borderId="48" xfId="0" applyFill="1" applyBorder="1" applyAlignment="1">
      <alignment horizontal="left"/>
    </xf>
    <xf numFmtId="164" fontId="0" fillId="4" borderId="34" xfId="0" applyNumberFormat="1" applyFill="1" applyBorder="1" applyAlignment="1">
      <alignment horizontal="left"/>
    </xf>
    <xf numFmtId="2" fontId="0" fillId="4" borderId="35" xfId="0" applyNumberFormat="1" applyFill="1" applyBorder="1" applyAlignment="1">
      <alignment horizontal="right"/>
    </xf>
    <xf numFmtId="21" fontId="0" fillId="4" borderId="36" xfId="0" applyNumberFormat="1" applyFill="1" applyBorder="1" applyAlignment="1">
      <alignment horizontal="right"/>
    </xf>
    <xf numFmtId="2" fontId="0" fillId="4" borderId="15" xfId="0" applyNumberFormat="1" applyFill="1" applyBorder="1" applyAlignment="1">
      <alignment horizontal="right"/>
    </xf>
    <xf numFmtId="2" fontId="0" fillId="4" borderId="38" xfId="0" applyNumberFormat="1" applyFill="1" applyBorder="1" applyAlignment="1">
      <alignment horizontal="right"/>
    </xf>
    <xf numFmtId="0" fontId="3" fillId="3" borderId="0" xfId="1" applyFont="1" applyFill="1" applyAlignment="1" applyProtection="1">
      <alignment horizontal="left"/>
    </xf>
    <xf numFmtId="0" fontId="7" fillId="2" borderId="41" xfId="0" applyFont="1" applyFill="1" applyBorder="1" applyAlignment="1">
      <alignment horizontal="left"/>
    </xf>
    <xf numFmtId="0" fontId="7" fillId="2" borderId="26" xfId="0" applyFont="1" applyFill="1" applyBorder="1" applyAlignment="1">
      <alignment horizontal="left"/>
    </xf>
    <xf numFmtId="0" fontId="8" fillId="5" borderId="0" xfId="0" applyFont="1" applyFill="1" applyAlignment="1">
      <alignment horizontal="center" vertical="center"/>
    </xf>
    <xf numFmtId="0" fontId="0" fillId="4" borderId="27" xfId="0" applyFill="1" applyBorder="1" applyAlignment="1">
      <alignment horizontal="left" vertical="top" wrapText="1"/>
    </xf>
    <xf numFmtId="0" fontId="0" fillId="4" borderId="57" xfId="0" applyFill="1" applyBorder="1" applyAlignment="1">
      <alignment horizontal="left" vertical="top" wrapText="1"/>
    </xf>
    <xf numFmtId="0" fontId="0" fillId="4" borderId="32" xfId="0" applyFill="1" applyBorder="1" applyAlignment="1">
      <alignment horizontal="left" vertical="top" wrapText="1"/>
    </xf>
    <xf numFmtId="0" fontId="0" fillId="4" borderId="12" xfId="0" applyFill="1" applyBorder="1" applyAlignment="1">
      <alignment horizontal="left" vertical="top" wrapText="1"/>
    </xf>
    <xf numFmtId="164" fontId="7" fillId="2" borderId="29" xfId="0" applyNumberFormat="1" applyFont="1" applyFill="1" applyBorder="1" applyAlignment="1">
      <alignment horizontal="center"/>
    </xf>
    <xf numFmtId="164" fontId="7" fillId="2" borderId="30" xfId="0" applyNumberFormat="1" applyFont="1" applyFill="1" applyBorder="1" applyAlignment="1">
      <alignment horizontal="center"/>
    </xf>
    <xf numFmtId="164" fontId="7" fillId="2" borderId="31" xfId="0" applyNumberFormat="1" applyFont="1" applyFill="1" applyBorder="1" applyAlignment="1">
      <alignment horizontal="center"/>
    </xf>
    <xf numFmtId="164" fontId="7" fillId="2" borderId="39" xfId="0" applyNumberFormat="1" applyFont="1" applyFill="1" applyBorder="1" applyAlignment="1">
      <alignment horizontal="center"/>
    </xf>
    <xf numFmtId="0" fontId="12" fillId="3" borderId="0" xfId="0" applyFont="1" applyFill="1"/>
  </cellXfs>
  <cellStyles count="2">
    <cellStyle name="Hiperlink" xfId="1" builtinId="8"/>
    <cellStyle name="Normal" xfId="0" builtinId="0"/>
  </cellStyles>
  <dxfs count="4"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FF99"/>
      <color rgb="FFFFFFCC"/>
      <color rgb="FFA8C6EA"/>
      <color rgb="FFC5D9F1"/>
      <color rgb="FFE9C2C1"/>
      <color rgb="FFFF9999"/>
      <color rgb="FFFF5050"/>
      <color rgb="FFDDA09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ogeriomartins.com/" TargetMode="External"/><Relationship Id="rId1" Type="http://schemas.openxmlformats.org/officeDocument/2006/relationships/hyperlink" Target="http://www.spreadsheet-library.co.uk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</sheetPr>
  <dimension ref="A1:CT48"/>
  <sheetViews>
    <sheetView tabSelected="1" topLeftCell="A5" zoomScale="115" zoomScaleNormal="115" workbookViewId="0">
      <selection activeCell="CB34" sqref="CB34"/>
    </sheetView>
  </sheetViews>
  <sheetFormatPr defaultRowHeight="15" x14ac:dyDescent="0.25"/>
  <cols>
    <col min="1" max="40" width="2.7109375" customWidth="1"/>
    <col min="41" max="41" width="18.28515625" customWidth="1"/>
    <col min="42" max="42" width="2.7109375" customWidth="1"/>
    <col min="43" max="43" width="0.7109375" customWidth="1"/>
    <col min="44" max="44" width="2.7109375" hidden="1" customWidth="1"/>
    <col min="45" max="45" width="0.42578125" customWidth="1"/>
    <col min="46" max="46" width="2.7109375" hidden="1" customWidth="1"/>
    <col min="47" max="103" width="2.7109375" customWidth="1"/>
    <col min="260" max="359" width="2.7109375" customWidth="1"/>
    <col min="516" max="615" width="2.7109375" customWidth="1"/>
    <col min="772" max="871" width="2.7109375" customWidth="1"/>
    <col min="1028" max="1127" width="2.7109375" customWidth="1"/>
    <col min="1284" max="1383" width="2.7109375" customWidth="1"/>
    <col min="1540" max="1639" width="2.7109375" customWidth="1"/>
    <col min="1796" max="1895" width="2.7109375" customWidth="1"/>
    <col min="2052" max="2151" width="2.7109375" customWidth="1"/>
    <col min="2308" max="2407" width="2.7109375" customWidth="1"/>
    <col min="2564" max="2663" width="2.7109375" customWidth="1"/>
    <col min="2820" max="2919" width="2.7109375" customWidth="1"/>
    <col min="3076" max="3175" width="2.7109375" customWidth="1"/>
    <col min="3332" max="3431" width="2.7109375" customWidth="1"/>
    <col min="3588" max="3687" width="2.7109375" customWidth="1"/>
    <col min="3844" max="3943" width="2.7109375" customWidth="1"/>
    <col min="4100" max="4199" width="2.7109375" customWidth="1"/>
    <col min="4356" max="4455" width="2.7109375" customWidth="1"/>
    <col min="4612" max="4711" width="2.7109375" customWidth="1"/>
    <col min="4868" max="4967" width="2.7109375" customWidth="1"/>
    <col min="5124" max="5223" width="2.7109375" customWidth="1"/>
    <col min="5380" max="5479" width="2.7109375" customWidth="1"/>
    <col min="5636" max="5735" width="2.7109375" customWidth="1"/>
    <col min="5892" max="5991" width="2.7109375" customWidth="1"/>
    <col min="6148" max="6247" width="2.7109375" customWidth="1"/>
    <col min="6404" max="6503" width="2.7109375" customWidth="1"/>
    <col min="6660" max="6759" width="2.7109375" customWidth="1"/>
    <col min="6916" max="7015" width="2.7109375" customWidth="1"/>
    <col min="7172" max="7271" width="2.7109375" customWidth="1"/>
    <col min="7428" max="7527" width="2.7109375" customWidth="1"/>
    <col min="7684" max="7783" width="2.7109375" customWidth="1"/>
    <col min="7940" max="8039" width="2.7109375" customWidth="1"/>
    <col min="8196" max="8295" width="2.7109375" customWidth="1"/>
    <col min="8452" max="8551" width="2.7109375" customWidth="1"/>
    <col min="8708" max="8807" width="2.7109375" customWidth="1"/>
    <col min="8964" max="9063" width="2.7109375" customWidth="1"/>
    <col min="9220" max="9319" width="2.7109375" customWidth="1"/>
    <col min="9476" max="9575" width="2.7109375" customWidth="1"/>
    <col min="9732" max="9831" width="2.7109375" customWidth="1"/>
    <col min="9988" max="10087" width="2.7109375" customWidth="1"/>
    <col min="10244" max="10343" width="2.7109375" customWidth="1"/>
    <col min="10500" max="10599" width="2.7109375" customWidth="1"/>
    <col min="10756" max="10855" width="2.7109375" customWidth="1"/>
    <col min="11012" max="11111" width="2.7109375" customWidth="1"/>
    <col min="11268" max="11367" width="2.7109375" customWidth="1"/>
    <col min="11524" max="11623" width="2.7109375" customWidth="1"/>
    <col min="11780" max="11879" width="2.7109375" customWidth="1"/>
    <col min="12036" max="12135" width="2.7109375" customWidth="1"/>
    <col min="12292" max="12391" width="2.7109375" customWidth="1"/>
    <col min="12548" max="12647" width="2.7109375" customWidth="1"/>
    <col min="12804" max="12903" width="2.7109375" customWidth="1"/>
    <col min="13060" max="13159" width="2.7109375" customWidth="1"/>
    <col min="13316" max="13415" width="2.7109375" customWidth="1"/>
    <col min="13572" max="13671" width="2.7109375" customWidth="1"/>
    <col min="13828" max="13927" width="2.7109375" customWidth="1"/>
    <col min="14084" max="14183" width="2.7109375" customWidth="1"/>
    <col min="14340" max="14439" width="2.7109375" customWidth="1"/>
    <col min="14596" max="14695" width="2.7109375" customWidth="1"/>
    <col min="14852" max="14951" width="2.7109375" customWidth="1"/>
    <col min="15108" max="15207" width="2.7109375" customWidth="1"/>
    <col min="15364" max="15463" width="2.7109375" customWidth="1"/>
    <col min="15620" max="15719" width="2.7109375" customWidth="1"/>
    <col min="15876" max="15975" width="2.7109375" customWidth="1"/>
    <col min="16132" max="16231" width="2.7109375" customWidth="1"/>
  </cols>
  <sheetData>
    <row r="1" spans="1:98" s="9" customFormat="1" ht="76.5" x14ac:dyDescent="1.1000000000000001">
      <c r="A1" s="8"/>
      <c r="B1" s="8" t="s">
        <v>0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</row>
    <row r="2" spans="1:9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</row>
    <row r="3" spans="1:98" s="11" customFormat="1" ht="31.5" x14ac:dyDescent="0.5">
      <c r="A3" s="10"/>
      <c r="B3" s="10"/>
      <c r="C3" s="10"/>
      <c r="D3" s="10" t="s">
        <v>1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</row>
    <row r="4" spans="1:9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</row>
    <row r="5" spans="1:98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</row>
    <row r="6" spans="1:98" ht="6" customHeight="1" x14ac:dyDescent="0.25">
      <c r="A6" s="1"/>
      <c r="B6" s="1"/>
      <c r="C6" s="1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3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</row>
    <row r="7" spans="1:98" x14ac:dyDescent="0.25">
      <c r="A7" s="1"/>
      <c r="B7" s="1"/>
      <c r="C7" s="1"/>
      <c r="D7" s="2"/>
      <c r="E7" s="7" t="s">
        <v>51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3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</row>
    <row r="8" spans="1:98" ht="6" customHeight="1" x14ac:dyDescent="0.25">
      <c r="A8" s="1"/>
      <c r="B8" s="1"/>
      <c r="C8" s="1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3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</row>
    <row r="9" spans="1:98" x14ac:dyDescent="0.25">
      <c r="A9" s="1"/>
      <c r="B9" s="1"/>
      <c r="C9" s="1"/>
      <c r="D9" s="2"/>
      <c r="E9" s="2"/>
      <c r="F9" s="2" t="s">
        <v>50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3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</row>
    <row r="10" spans="1:98" ht="6" customHeight="1" x14ac:dyDescent="0.25">
      <c r="A10" s="1"/>
      <c r="B10" s="1"/>
      <c r="C10" s="1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3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</row>
    <row r="11" spans="1:98" x14ac:dyDescent="0.25">
      <c r="A11" s="1"/>
      <c r="B11" s="1"/>
      <c r="C11" s="1"/>
      <c r="D11" s="2"/>
      <c r="E11" s="2"/>
      <c r="F11" s="2" t="s">
        <v>52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3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</row>
    <row r="12" spans="1:98" x14ac:dyDescent="0.25">
      <c r="A12" s="1"/>
      <c r="B12" s="1"/>
      <c r="C12" s="1"/>
      <c r="D12" s="2"/>
      <c r="E12" s="2"/>
      <c r="F12" s="2" t="s">
        <v>53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3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</row>
    <row r="13" spans="1:98" ht="6" customHeight="1" x14ac:dyDescent="0.25">
      <c r="A13" s="1"/>
      <c r="B13" s="1"/>
      <c r="C13" s="1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3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</row>
    <row r="14" spans="1:98" x14ac:dyDescent="0.25">
      <c r="A14" s="1"/>
      <c r="B14" s="1"/>
      <c r="C14" s="1"/>
      <c r="D14" s="2"/>
      <c r="E14" s="2"/>
      <c r="F14" s="2"/>
      <c r="G14" s="2" t="s">
        <v>54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3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</row>
    <row r="15" spans="1:98" ht="6" customHeight="1" x14ac:dyDescent="0.25">
      <c r="A15" s="1"/>
      <c r="B15" s="1"/>
      <c r="C15" s="1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3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</row>
    <row r="16" spans="1:98" x14ac:dyDescent="0.25">
      <c r="A16" s="1"/>
      <c r="B16" s="1"/>
      <c r="C16" s="1"/>
      <c r="D16" s="2"/>
      <c r="E16" s="2"/>
      <c r="F16" s="2"/>
      <c r="G16" s="2" t="s">
        <v>55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3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</row>
    <row r="17" spans="1:98" x14ac:dyDescent="0.25">
      <c r="A17" s="1"/>
      <c r="B17" s="1"/>
      <c r="C17" s="1"/>
      <c r="D17" s="2"/>
      <c r="E17" s="2"/>
      <c r="F17" s="2"/>
      <c r="G17" s="2" t="s">
        <v>56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3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</row>
    <row r="18" spans="1:98" ht="6" customHeight="1" x14ac:dyDescent="0.25">
      <c r="A18" s="1"/>
      <c r="B18" s="1"/>
      <c r="C18" s="1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3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</row>
    <row r="19" spans="1:98" x14ac:dyDescent="0.25">
      <c r="A19" s="1"/>
      <c r="B19" s="1"/>
      <c r="C19" s="1"/>
      <c r="D19" s="2"/>
      <c r="E19" s="2"/>
      <c r="F19" s="2" t="s">
        <v>57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3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</row>
    <row r="20" spans="1:98" x14ac:dyDescent="0.25">
      <c r="A20" s="1"/>
      <c r="B20" s="1"/>
      <c r="C20" s="1"/>
      <c r="D20" s="2"/>
      <c r="E20" s="2"/>
      <c r="F20" s="2"/>
      <c r="G20" s="2" t="s">
        <v>58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3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</row>
    <row r="21" spans="1:98" x14ac:dyDescent="0.25">
      <c r="A21" s="1"/>
      <c r="B21" s="1"/>
      <c r="C21" s="1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3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</row>
    <row r="22" spans="1:98" x14ac:dyDescent="0.25">
      <c r="A22" s="1"/>
      <c r="B22" s="1"/>
      <c r="C22" s="1"/>
      <c r="D22" s="2"/>
      <c r="E22" s="7" t="s">
        <v>59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3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</row>
    <row r="23" spans="1:98" ht="6" customHeight="1" x14ac:dyDescent="0.25">
      <c r="A23" s="1"/>
      <c r="B23" s="1"/>
      <c r="C23" s="1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3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</row>
    <row r="24" spans="1:98" x14ac:dyDescent="0.25">
      <c r="A24" s="1"/>
      <c r="B24" s="1"/>
      <c r="C24" s="1"/>
      <c r="D24" s="2"/>
      <c r="E24" s="2"/>
      <c r="F24" s="2" t="s">
        <v>60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3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</row>
    <row r="25" spans="1:98" x14ac:dyDescent="0.25">
      <c r="A25" s="1"/>
      <c r="B25" s="1"/>
      <c r="C25" s="1"/>
      <c r="D25" s="2"/>
      <c r="E25" s="2"/>
      <c r="F25" s="2"/>
      <c r="G25" s="2" t="s">
        <v>61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3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</row>
    <row r="26" spans="1:98" x14ac:dyDescent="0.25">
      <c r="A26" s="1"/>
      <c r="B26" s="1"/>
      <c r="C26" s="1"/>
      <c r="D26" s="2"/>
      <c r="E26" s="2"/>
      <c r="F26" s="2"/>
      <c r="G26" s="2" t="s">
        <v>62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3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</row>
    <row r="27" spans="1:98" ht="8.1" customHeight="1" x14ac:dyDescent="0.25">
      <c r="A27" s="1"/>
      <c r="B27" s="1"/>
      <c r="C27" s="1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3"/>
      <c r="AP27" s="1"/>
      <c r="AQ27" s="1"/>
      <c r="AR27" s="1"/>
      <c r="AS27" s="1"/>
      <c r="AT27" s="1"/>
      <c r="AU27" s="1"/>
      <c r="AV27" s="1"/>
      <c r="AW27" s="1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3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</row>
    <row r="28" spans="1:98" x14ac:dyDescent="0.25">
      <c r="A28" s="1"/>
      <c r="B28" s="1"/>
      <c r="C28" s="1"/>
      <c r="D28" s="2"/>
      <c r="E28" s="2"/>
      <c r="F28" s="2" t="s">
        <v>63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3"/>
      <c r="AP28" s="1"/>
      <c r="AQ28" s="1"/>
      <c r="AR28" s="1"/>
      <c r="AS28" s="1"/>
      <c r="AT28" s="1"/>
      <c r="AU28" s="1"/>
      <c r="AV28" s="1"/>
      <c r="AW28" s="1"/>
      <c r="AX28" s="2"/>
      <c r="AY28" s="2" t="s">
        <v>70</v>
      </c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3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</row>
    <row r="29" spans="1:98" ht="8.1" customHeight="1" x14ac:dyDescent="0.25">
      <c r="A29" s="1"/>
      <c r="B29" s="1"/>
      <c r="C29" s="1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3"/>
      <c r="AP29" s="1"/>
      <c r="AQ29" s="1"/>
      <c r="AR29" s="1"/>
      <c r="AS29" s="1"/>
      <c r="AT29" s="1"/>
      <c r="AU29" s="1"/>
      <c r="AV29" s="1"/>
      <c r="AW29" s="1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3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</row>
    <row r="30" spans="1:98" x14ac:dyDescent="0.25">
      <c r="A30" s="1"/>
      <c r="B30" s="1"/>
      <c r="C30" s="1"/>
      <c r="D30" s="2"/>
      <c r="E30" s="2"/>
      <c r="F30" s="2" t="s">
        <v>64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3"/>
      <c r="AP30" s="1"/>
      <c r="AQ30" s="1"/>
      <c r="AR30" s="1"/>
      <c r="AS30" s="1"/>
      <c r="AT30" s="1"/>
      <c r="AU30" s="1"/>
      <c r="AV30" s="1"/>
      <c r="AW30" s="1"/>
      <c r="AX30" s="2"/>
      <c r="AY30" s="2"/>
      <c r="AZ30" s="2" t="s">
        <v>71</v>
      </c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3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</row>
    <row r="31" spans="1:98" ht="6" customHeight="1" x14ac:dyDescent="0.25">
      <c r="A31" s="1"/>
      <c r="B31" s="1"/>
      <c r="C31" s="1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3"/>
      <c r="AP31" s="1"/>
      <c r="AQ31" s="1"/>
      <c r="AR31" s="1"/>
      <c r="AS31" s="1"/>
      <c r="AT31" s="1"/>
      <c r="AU31" s="1"/>
      <c r="AV31" s="1"/>
      <c r="AW31" s="1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3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</row>
    <row r="32" spans="1:98" x14ac:dyDescent="0.25">
      <c r="A32" s="1"/>
      <c r="B32" s="1"/>
      <c r="C32" s="1"/>
      <c r="D32" s="2"/>
      <c r="E32" s="2"/>
      <c r="F32" s="152" t="s">
        <v>65</v>
      </c>
      <c r="G32" s="15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3"/>
      <c r="AP32" s="1"/>
      <c r="AQ32" s="1"/>
      <c r="AR32" s="1"/>
      <c r="AS32" s="1"/>
      <c r="AT32" s="1"/>
      <c r="AU32" s="1"/>
      <c r="AV32" s="1"/>
      <c r="AW32" s="1"/>
      <c r="AX32" s="2"/>
      <c r="AY32" s="2"/>
      <c r="AZ32" s="2"/>
      <c r="BA32" s="2" t="s">
        <v>2</v>
      </c>
      <c r="BB32" s="2"/>
      <c r="BC32" s="2"/>
      <c r="BD32" s="2"/>
      <c r="BE32" s="2"/>
      <c r="BF32" s="2"/>
      <c r="BG32" s="140" t="s">
        <v>3</v>
      </c>
      <c r="BH32" s="140"/>
      <c r="BI32" s="140"/>
      <c r="BJ32" s="140"/>
      <c r="BK32" s="140"/>
      <c r="BL32" s="140"/>
      <c r="BM32" s="140"/>
      <c r="BN32" s="140"/>
      <c r="BO32" s="140"/>
      <c r="BP32" s="140"/>
      <c r="BQ32" s="140"/>
      <c r="BR32" s="140"/>
      <c r="BS32" s="140"/>
      <c r="BT32" s="2"/>
      <c r="BU32" s="3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</row>
    <row r="33" spans="1:98" ht="11.25" customHeight="1" x14ac:dyDescent="0.25">
      <c r="A33" s="1"/>
      <c r="B33" s="1"/>
      <c r="C33" s="1"/>
      <c r="D33" s="2"/>
      <c r="E33" s="2"/>
      <c r="F33" s="2"/>
      <c r="G33" s="2" t="s">
        <v>66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3"/>
      <c r="AP33" s="1"/>
      <c r="AQ33" s="1"/>
      <c r="AR33" s="1"/>
      <c r="AS33" s="1"/>
      <c r="AT33" s="1"/>
      <c r="AU33" s="1"/>
      <c r="AV33" s="1"/>
      <c r="AW33" s="1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3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</row>
    <row r="34" spans="1:98" ht="17.25" customHeight="1" x14ac:dyDescent="0.25">
      <c r="A34" s="1"/>
      <c r="B34" s="1"/>
      <c r="C34" s="1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3"/>
      <c r="AP34" s="1"/>
      <c r="AQ34" s="1"/>
      <c r="AR34" s="1"/>
      <c r="AS34" s="1"/>
      <c r="AT34" s="1"/>
      <c r="AU34" s="1"/>
      <c r="AV34" s="1"/>
      <c r="AW34" s="1"/>
      <c r="AX34" s="2"/>
      <c r="AY34" s="2" t="s">
        <v>72</v>
      </c>
      <c r="AZ34" s="2"/>
      <c r="BA34" s="2"/>
      <c r="BB34" s="2"/>
      <c r="BC34" s="2"/>
      <c r="BD34" s="2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2"/>
      <c r="BS34" s="2"/>
      <c r="BT34" s="2"/>
      <c r="BU34" s="3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</row>
    <row r="35" spans="1:98" x14ac:dyDescent="0.25">
      <c r="A35" s="1"/>
      <c r="B35" s="1"/>
      <c r="C35" s="1"/>
      <c r="D35" s="2"/>
      <c r="E35" s="2"/>
      <c r="F35" s="2" t="s">
        <v>67</v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3"/>
      <c r="AP35" s="1"/>
      <c r="AQ35" s="1"/>
      <c r="AR35" s="1"/>
      <c r="AS35" s="1"/>
      <c r="AT35" s="1"/>
      <c r="AU35" s="1"/>
      <c r="AV35" s="1"/>
      <c r="AW35" s="1"/>
      <c r="AX35" s="2"/>
      <c r="AY35" s="2"/>
      <c r="AZ35" s="2"/>
      <c r="BA35" s="2"/>
      <c r="BB35" s="2"/>
      <c r="BC35" s="2"/>
      <c r="BD35" s="2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2"/>
      <c r="BS35" s="2"/>
      <c r="BT35" s="2"/>
      <c r="BU35" s="3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</row>
    <row r="36" spans="1:98" ht="8.1" customHeight="1" x14ac:dyDescent="0.25">
      <c r="A36" s="1"/>
      <c r="B36" s="1"/>
      <c r="C36" s="1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3"/>
      <c r="AP36" s="1"/>
      <c r="AQ36" s="1"/>
      <c r="AR36" s="1"/>
      <c r="AS36" s="1"/>
      <c r="AT36" s="1"/>
      <c r="AU36" s="1"/>
      <c r="AV36" s="1"/>
      <c r="AW36" s="1"/>
      <c r="AX36" s="2"/>
      <c r="AY36" s="2"/>
      <c r="AZ36" s="2"/>
      <c r="BA36" s="2"/>
      <c r="BB36" s="2"/>
      <c r="BC36" s="2"/>
      <c r="BD36" s="2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2"/>
      <c r="BS36" s="2"/>
      <c r="BT36" s="2"/>
      <c r="BU36" s="3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</row>
    <row r="37" spans="1:98" x14ac:dyDescent="0.25">
      <c r="A37" s="1"/>
      <c r="B37" s="1"/>
      <c r="C37" s="1"/>
      <c r="D37" s="2"/>
      <c r="E37" s="2"/>
      <c r="F37" s="2" t="s">
        <v>68</v>
      </c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3"/>
      <c r="AP37" s="1"/>
      <c r="AQ37" s="1"/>
      <c r="AR37" s="1"/>
      <c r="AS37" s="1"/>
      <c r="AT37" s="1"/>
      <c r="AU37" s="1"/>
      <c r="AV37" s="1"/>
      <c r="AW37" s="1"/>
      <c r="AX37" s="2"/>
      <c r="AY37" s="2"/>
      <c r="AZ37" s="2"/>
      <c r="BA37" s="2" t="s">
        <v>2</v>
      </c>
      <c r="BB37" s="2"/>
      <c r="BC37" s="2"/>
      <c r="BD37" s="2"/>
      <c r="BE37" s="2"/>
      <c r="BF37" s="2"/>
      <c r="BG37" s="140" t="s">
        <v>73</v>
      </c>
      <c r="BH37" s="140"/>
      <c r="BI37" s="140"/>
      <c r="BJ37" s="140"/>
      <c r="BK37" s="140"/>
      <c r="BL37" s="140"/>
      <c r="BM37" s="140"/>
      <c r="BN37" s="140"/>
      <c r="BO37" s="140"/>
      <c r="BP37" s="140"/>
      <c r="BQ37" s="140"/>
      <c r="BR37" s="140"/>
      <c r="BS37" s="140"/>
      <c r="BT37" s="2"/>
      <c r="BU37" s="3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</row>
    <row r="38" spans="1:98" x14ac:dyDescent="0.25">
      <c r="A38" s="1"/>
      <c r="B38" s="1"/>
      <c r="C38" s="1"/>
      <c r="D38" s="2"/>
      <c r="E38" s="2"/>
      <c r="F38" s="2"/>
      <c r="G38" s="2" t="s">
        <v>69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3"/>
      <c r="AP38" s="1"/>
      <c r="AQ38" s="1"/>
      <c r="AR38" s="1"/>
      <c r="AS38" s="1"/>
      <c r="AT38" s="1"/>
      <c r="AU38" s="1"/>
      <c r="AV38" s="1"/>
      <c r="AW38" s="1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3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</row>
    <row r="39" spans="1:98" x14ac:dyDescent="0.25">
      <c r="A39" s="1"/>
      <c r="B39" s="1"/>
      <c r="C39" s="1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3"/>
      <c r="AP39" s="1"/>
      <c r="AQ39" s="1"/>
      <c r="AR39" s="1"/>
      <c r="AS39" s="1"/>
      <c r="AT39" s="1"/>
      <c r="AU39" s="1"/>
      <c r="AV39" s="1"/>
      <c r="AW39" s="1"/>
      <c r="AX39" s="2"/>
      <c r="AY39" s="2" t="s">
        <v>4</v>
      </c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3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</row>
    <row r="40" spans="1:98" ht="15.75" thickBot="1" x14ac:dyDescent="0.3">
      <c r="A40" s="1"/>
      <c r="B40" s="1"/>
      <c r="C40" s="1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6"/>
      <c r="AP40" s="1"/>
      <c r="AQ40" s="1"/>
      <c r="AR40" s="1"/>
      <c r="AS40" s="1"/>
      <c r="AT40" s="1"/>
      <c r="AU40" s="1"/>
      <c r="AV40" s="1"/>
      <c r="AW40" s="1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6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</row>
    <row r="41" spans="1:98" ht="15.75" thickTop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</row>
    <row r="42" spans="1:98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</row>
    <row r="43" spans="1:98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</row>
    <row r="44" spans="1:98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</row>
    <row r="45" spans="1:98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</row>
    <row r="46" spans="1:98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</row>
    <row r="47" spans="1:98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</row>
    <row r="48" spans="1:98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</row>
  </sheetData>
  <mergeCells count="2">
    <mergeCell ref="BG32:BS32"/>
    <mergeCell ref="BG37:BS37"/>
  </mergeCells>
  <hyperlinks>
    <hyperlink ref="BG32" r:id="rId1" xr:uid="{00000000-0004-0000-0000-000001000000}"/>
    <hyperlink ref="BG37" r:id="rId2" xr:uid="{B123527D-4724-4D29-A572-ED1EBF4A4976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</sheetPr>
  <dimension ref="A1:BQ400"/>
  <sheetViews>
    <sheetView showGridLines="0" zoomScaleNormal="100" workbookViewId="0">
      <pane xSplit="8" ySplit="6" topLeftCell="I7" activePane="bottomRight" state="frozen"/>
      <selection pane="topRight" activeCell="I1" sqref="I1"/>
      <selection pane="bottomLeft" activeCell="A7" sqref="A7"/>
      <selection pane="bottomRight" activeCell="R76" sqref="R76"/>
    </sheetView>
  </sheetViews>
  <sheetFormatPr defaultRowHeight="15" outlineLevelRow="1" x14ac:dyDescent="0.25"/>
  <cols>
    <col min="1" max="6" width="1.7109375" customWidth="1"/>
    <col min="7" max="7" width="30.7109375" style="13" customWidth="1"/>
    <col min="8" max="8" width="13.7109375" style="12" customWidth="1"/>
    <col min="9" max="9" width="8.7109375" style="16" customWidth="1"/>
    <col min="10" max="11" width="11.7109375" style="16" customWidth="1"/>
    <col min="12" max="12" width="10.7109375" style="16" customWidth="1"/>
    <col min="13" max="13" width="8.7109375" style="14" customWidth="1"/>
    <col min="14" max="15" width="11.7109375" style="14" customWidth="1"/>
    <col min="16" max="16" width="10.7109375" style="14" customWidth="1"/>
    <col min="17" max="19" width="9.7109375" style="20" customWidth="1"/>
    <col min="20" max="20" width="12.140625" style="20" customWidth="1"/>
    <col min="21" max="23" width="11.7109375" customWidth="1"/>
    <col min="24" max="25" width="13.7109375" customWidth="1"/>
    <col min="26" max="26" width="9.7109375" customWidth="1"/>
    <col min="28" max="29" width="9.140625" style="20" hidden="1" customWidth="1"/>
    <col min="30" max="30" width="0" hidden="1" customWidth="1"/>
    <col min="31" max="31" width="12" hidden="1" customWidth="1"/>
  </cols>
  <sheetData>
    <row r="1" spans="1:69" s="69" customFormat="1" ht="26.25" x14ac:dyDescent="0.4">
      <c r="A1" s="70"/>
      <c r="B1" s="70" t="s">
        <v>5</v>
      </c>
      <c r="C1" s="70"/>
      <c r="D1" s="70"/>
      <c r="E1" s="70"/>
      <c r="F1" s="70"/>
      <c r="G1" s="71"/>
      <c r="H1" s="103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</row>
    <row r="2" spans="1:69" ht="3.95" customHeight="1" x14ac:dyDescent="0.25"/>
    <row r="3" spans="1:69" ht="18.75" x14ac:dyDescent="0.3">
      <c r="A3" s="72"/>
      <c r="B3" s="72"/>
      <c r="C3" s="72" t="s">
        <v>6</v>
      </c>
      <c r="D3" s="72"/>
      <c r="E3" s="72"/>
      <c r="F3" s="72"/>
      <c r="G3" s="73"/>
      <c r="H3" s="104"/>
      <c r="I3" s="74"/>
      <c r="J3" s="75"/>
      <c r="K3" s="76"/>
      <c r="L3" s="74"/>
      <c r="M3" s="76"/>
      <c r="N3" s="77"/>
      <c r="O3" s="77"/>
      <c r="P3" s="77"/>
      <c r="Q3" s="78"/>
      <c r="R3" s="79"/>
      <c r="S3" s="79"/>
      <c r="T3" s="79"/>
      <c r="U3" s="72"/>
      <c r="V3" s="72"/>
      <c r="W3" s="72"/>
      <c r="X3" s="72"/>
      <c r="Y3" s="72"/>
      <c r="Z3" s="72"/>
      <c r="AA3" s="72"/>
      <c r="AB3" s="79"/>
      <c r="AC3" s="79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</row>
    <row r="4" spans="1:69" ht="15.75" thickBot="1" x14ac:dyDescent="0.3">
      <c r="N4" s="35"/>
    </row>
    <row r="5" spans="1:69" x14ac:dyDescent="0.25">
      <c r="G5" s="144" t="s">
        <v>7</v>
      </c>
      <c r="H5" s="145"/>
      <c r="I5" s="148" t="s">
        <v>8</v>
      </c>
      <c r="J5" s="149"/>
      <c r="K5" s="149"/>
      <c r="L5" s="150"/>
      <c r="M5" s="149" t="s">
        <v>9</v>
      </c>
      <c r="N5" s="149"/>
      <c r="O5" s="149"/>
      <c r="P5" s="149"/>
      <c r="Q5" s="148" t="s">
        <v>10</v>
      </c>
      <c r="R5" s="149"/>
      <c r="S5" s="149"/>
      <c r="T5" s="150"/>
      <c r="U5" s="149" t="s">
        <v>11</v>
      </c>
      <c r="V5" s="149"/>
      <c r="W5" s="149"/>
      <c r="X5" s="149"/>
      <c r="Y5" s="151"/>
    </row>
    <row r="6" spans="1:69" ht="30" x14ac:dyDescent="0.25">
      <c r="G6" s="146"/>
      <c r="H6" s="147"/>
      <c r="I6" s="25" t="s">
        <v>12</v>
      </c>
      <c r="J6" s="17" t="s">
        <v>13</v>
      </c>
      <c r="K6" s="17" t="s">
        <v>14</v>
      </c>
      <c r="L6" s="26" t="s">
        <v>15</v>
      </c>
      <c r="M6" s="24" t="s">
        <v>16</v>
      </c>
      <c r="N6" s="17" t="s">
        <v>17</v>
      </c>
      <c r="O6" s="17" t="s">
        <v>14</v>
      </c>
      <c r="P6" s="22" t="s">
        <v>18</v>
      </c>
      <c r="Q6" s="31" t="s">
        <v>47</v>
      </c>
      <c r="R6" s="32" t="s">
        <v>48</v>
      </c>
      <c r="S6" s="32" t="s">
        <v>19</v>
      </c>
      <c r="T6" s="33" t="s">
        <v>49</v>
      </c>
      <c r="U6" s="24" t="s">
        <v>20</v>
      </c>
      <c r="V6" s="17" t="s">
        <v>21</v>
      </c>
      <c r="W6" s="17" t="s">
        <v>22</v>
      </c>
      <c r="X6" s="17" t="s">
        <v>23</v>
      </c>
      <c r="Y6" s="89" t="s">
        <v>24</v>
      </c>
      <c r="AB6" s="143" t="s">
        <v>25</v>
      </c>
      <c r="AC6" s="143"/>
      <c r="AD6" s="15"/>
    </row>
    <row r="7" spans="1:69" ht="15.75" thickBot="1" x14ac:dyDescent="0.3">
      <c r="G7" s="141" t="s">
        <v>26</v>
      </c>
      <c r="H7" s="142"/>
      <c r="I7" s="29"/>
      <c r="L7" s="30"/>
      <c r="Q7" s="36"/>
      <c r="T7" s="37"/>
      <c r="Y7" s="80"/>
      <c r="AD7" s="14"/>
    </row>
    <row r="8" spans="1:69" outlineLevel="1" x14ac:dyDescent="0.25">
      <c r="G8" s="90" t="s">
        <v>27</v>
      </c>
      <c r="H8" s="111" t="str">
        <f>""&amp;AB9&amp;" Runs"</f>
        <v>32 Runs</v>
      </c>
      <c r="I8" s="55">
        <f>SUM(I33:I397)</f>
        <v>53.3</v>
      </c>
      <c r="J8" s="61">
        <f>SUM(J33:J397)</f>
        <v>0.21388888888888891</v>
      </c>
      <c r="K8" s="62"/>
      <c r="L8" s="63"/>
      <c r="M8" s="55">
        <f>SUM(M33:M397)</f>
        <v>161.53</v>
      </c>
      <c r="N8" s="61">
        <f>SUM(N33:N397)</f>
        <v>0.77114583333333331</v>
      </c>
      <c r="O8" s="41">
        <f>IF(ISERROR(N8/M8),0,N8/M8)</f>
        <v>4.7740099878247587E-3</v>
      </c>
      <c r="P8" s="42">
        <f>IF(ISERROR(M8/(N8*24)),0,M8/(N8*24))</f>
        <v>8.7278130487640144</v>
      </c>
      <c r="Q8" s="109">
        <f>IF(I8=0,0,IF(M8&gt;=I8,1,-1))</f>
        <v>1</v>
      </c>
      <c r="R8" s="110">
        <f>IF(J8=0,0,IF(N8&lt;J8,1,-1))</f>
        <v>-1</v>
      </c>
      <c r="S8" s="62"/>
      <c r="T8" s="64"/>
      <c r="U8" s="46">
        <f>V8/5/$AC$12</f>
        <v>7.6830243327803945E-3</v>
      </c>
      <c r="V8" s="41">
        <f>W8/2</f>
        <v>2.3870049939123793E-2</v>
      </c>
      <c r="W8" s="47">
        <f>IF(ISERROR(10*O8),0,10*O8)</f>
        <v>4.7740099878247587E-2</v>
      </c>
      <c r="X8" s="47">
        <f>Y8/2</f>
        <v>0.10071967571813285</v>
      </c>
      <c r="Y8" s="91">
        <f>O8*$AC$13</f>
        <v>0.20143935143626571</v>
      </c>
      <c r="AB8" s="97"/>
      <c r="AC8" s="98"/>
      <c r="AD8" s="14"/>
    </row>
    <row r="9" spans="1:69" outlineLevel="1" x14ac:dyDescent="0.25">
      <c r="G9" s="92" t="s">
        <v>28</v>
      </c>
      <c r="H9" s="105"/>
      <c r="I9" s="58"/>
      <c r="J9" s="65"/>
      <c r="K9" s="66"/>
      <c r="L9" s="67"/>
      <c r="M9" s="58">
        <f>IF(ISERROR(M8/$AB$9),0,M8/$AB$9)</f>
        <v>5.0478125</v>
      </c>
      <c r="N9" s="65">
        <f>IF(ISERROR(N8/$AB$9),0,N8/$AB$9)</f>
        <v>2.4098307291666666E-2</v>
      </c>
      <c r="O9" s="48">
        <f>IF(ISERROR(N9/M9),0,N9/M9)</f>
        <v>4.7740099878247587E-3</v>
      </c>
      <c r="P9" s="49">
        <f>IF(ISERROR(M9/(N9*24)),0,M9/(N9*24))</f>
        <v>8.7278130487640144</v>
      </c>
      <c r="Q9" s="50">
        <f>IF(I9=0,0,IF(M9&gt;=I9,1,-1))</f>
        <v>0</v>
      </c>
      <c r="R9" s="51">
        <f>IF(J9=0,0,IF(N9&lt;J9,1,-1))</f>
        <v>0</v>
      </c>
      <c r="S9" s="66"/>
      <c r="T9" s="68"/>
      <c r="U9" s="112"/>
      <c r="V9" s="66"/>
      <c r="W9" s="113"/>
      <c r="X9" s="113"/>
      <c r="Y9" s="114"/>
      <c r="AB9" s="99">
        <f>MAX(AC33:AC397)</f>
        <v>32</v>
      </c>
      <c r="AC9" s="101"/>
      <c r="AD9" s="14"/>
    </row>
    <row r="10" spans="1:69" x14ac:dyDescent="0.25">
      <c r="G10" s="88"/>
      <c r="I10" s="29"/>
      <c r="L10" s="30"/>
      <c r="Q10" s="36"/>
      <c r="T10" s="37"/>
      <c r="Y10" s="80"/>
      <c r="AB10" s="99"/>
      <c r="AC10" s="101"/>
      <c r="AD10" s="14"/>
    </row>
    <row r="11" spans="1:69" x14ac:dyDescent="0.25">
      <c r="G11" s="141" t="s">
        <v>29</v>
      </c>
      <c r="H11" s="142"/>
      <c r="I11" s="29"/>
      <c r="L11" s="30"/>
      <c r="Q11" s="36"/>
      <c r="T11" s="37"/>
      <c r="Y11" s="80"/>
      <c r="AB11" s="99"/>
      <c r="AC11" s="101"/>
      <c r="AD11" s="14"/>
    </row>
    <row r="12" spans="1:69" outlineLevel="1" x14ac:dyDescent="0.25">
      <c r="G12" s="90" t="str">
        <f t="shared" ref="G12:N16" si="0">INDEX(G$33:G$397,MATCH($AB12,$AC$33:$AC$397,))</f>
        <v>Corrida intervalada</v>
      </c>
      <c r="H12" s="106">
        <f t="shared" si="0"/>
        <v>45517</v>
      </c>
      <c r="I12" s="55">
        <f t="shared" si="0"/>
        <v>0</v>
      </c>
      <c r="J12" s="47">
        <f t="shared" si="0"/>
        <v>0</v>
      </c>
      <c r="K12" s="41">
        <f t="shared" si="0"/>
        <v>0</v>
      </c>
      <c r="L12" s="56">
        <f t="shared" si="0"/>
        <v>0</v>
      </c>
      <c r="M12" s="57">
        <f t="shared" si="0"/>
        <v>7.27</v>
      </c>
      <c r="N12" s="47">
        <f t="shared" si="0"/>
        <v>3.4768518518518525E-2</v>
      </c>
      <c r="O12" s="41">
        <f>IF(ISERROR(N12/M12),0,N12/M12)</f>
        <v>4.7824647205665103E-3</v>
      </c>
      <c r="P12" s="42">
        <f>IF(ISERROR(M12/(N12*24)),0,M12/(N12*24))</f>
        <v>8.7123834886817555</v>
      </c>
      <c r="Q12" s="43">
        <f t="shared" ref="Q12:T16" si="1">INDEX(Q$33:Q$397,MATCH($AB12,$AC$33:$AC$397,))</f>
        <v>0</v>
      </c>
      <c r="R12" s="44">
        <f t="shared" si="1"/>
        <v>0</v>
      </c>
      <c r="S12" s="44">
        <f t="shared" si="1"/>
        <v>0</v>
      </c>
      <c r="T12" s="45">
        <f t="shared" si="1"/>
        <v>0</v>
      </c>
      <c r="U12" s="46">
        <f>V12/5/$AC$12</f>
        <v>7.6966309061951331E-3</v>
      </c>
      <c r="V12" s="41">
        <f>W12/2</f>
        <v>2.391232360283255E-2</v>
      </c>
      <c r="W12" s="47">
        <f>IF(ISERROR(10*O12),0,10*O12)</f>
        <v>4.7824647205665101E-2</v>
      </c>
      <c r="X12" s="47">
        <f>Y12/2</f>
        <v>0.10089804944215196</v>
      </c>
      <c r="Y12" s="91">
        <f>O12*$AC$13</f>
        <v>0.20179609888430391</v>
      </c>
      <c r="AB12" s="99">
        <f>MAX(AC33:AC397)</f>
        <v>32</v>
      </c>
      <c r="AC12" s="101">
        <v>0.62137119200000002</v>
      </c>
      <c r="AD12" s="14"/>
    </row>
    <row r="13" spans="1:69" outlineLevel="1" x14ac:dyDescent="0.25">
      <c r="G13" s="94" t="str">
        <f t="shared" si="0"/>
        <v>Corrida intervalada</v>
      </c>
      <c r="H13" s="107">
        <f t="shared" si="0"/>
        <v>45515</v>
      </c>
      <c r="I13" s="38">
        <f t="shared" si="0"/>
        <v>0</v>
      </c>
      <c r="J13" s="18">
        <f t="shared" si="0"/>
        <v>0</v>
      </c>
      <c r="K13" s="19">
        <f t="shared" si="0"/>
        <v>0</v>
      </c>
      <c r="L13" s="39">
        <f t="shared" si="0"/>
        <v>0</v>
      </c>
      <c r="M13" s="40">
        <f t="shared" si="0"/>
        <v>9.44</v>
      </c>
      <c r="N13" s="18">
        <f t="shared" si="0"/>
        <v>4.597222222222222E-2</v>
      </c>
      <c r="O13" s="19">
        <f>IF(ISERROR(N13/M13),0,N13/M13)</f>
        <v>4.86993879472693E-3</v>
      </c>
      <c r="P13" s="23">
        <f>IF(ISERROR(M13/(N13*24)),0,M13/(N13*24))</f>
        <v>8.5558912386706947</v>
      </c>
      <c r="Q13" s="27">
        <f t="shared" si="1"/>
        <v>0</v>
      </c>
      <c r="R13" s="21">
        <f t="shared" si="1"/>
        <v>0</v>
      </c>
      <c r="S13" s="21">
        <f t="shared" si="1"/>
        <v>0</v>
      </c>
      <c r="T13" s="28">
        <f t="shared" si="1"/>
        <v>0</v>
      </c>
      <c r="U13" s="34">
        <f>V13/5/$AC$12</f>
        <v>7.8374067826545296E-3</v>
      </c>
      <c r="V13" s="19">
        <f>W13/2</f>
        <v>2.4349693973634651E-2</v>
      </c>
      <c r="W13" s="18">
        <f>IF(ISERROR(10*O13),0,10*O13)</f>
        <v>4.8699387947269301E-2</v>
      </c>
      <c r="X13" s="18">
        <f>Y13/2</f>
        <v>0.10274353372175141</v>
      </c>
      <c r="Y13" s="95">
        <f>O13*$AC$13</f>
        <v>0.20548706744350281</v>
      </c>
      <c r="AB13" s="99">
        <f>IF((AB12-1)&lt;0,0,AB12-1)</f>
        <v>31</v>
      </c>
      <c r="AC13" s="101">
        <v>42.195</v>
      </c>
      <c r="AD13" s="14"/>
    </row>
    <row r="14" spans="1:69" outlineLevel="1" x14ac:dyDescent="0.25">
      <c r="G14" s="94" t="str">
        <f t="shared" si="0"/>
        <v>Corrida intervalada</v>
      </c>
      <c r="H14" s="107">
        <f t="shared" si="0"/>
        <v>45513</v>
      </c>
      <c r="I14" s="38">
        <f t="shared" si="0"/>
        <v>0</v>
      </c>
      <c r="J14" s="18">
        <f t="shared" si="0"/>
        <v>0</v>
      </c>
      <c r="K14" s="19">
        <f t="shared" si="0"/>
        <v>0</v>
      </c>
      <c r="L14" s="39">
        <f t="shared" si="0"/>
        <v>0</v>
      </c>
      <c r="M14" s="40">
        <f t="shared" si="0"/>
        <v>8.8800000000000008</v>
      </c>
      <c r="N14" s="18">
        <f t="shared" si="0"/>
        <v>4.0636574074074075E-2</v>
      </c>
      <c r="O14" s="19">
        <f>IF(ISERROR(N14/M14),0,N14/M14)</f>
        <v>4.5761907741074404E-3</v>
      </c>
      <c r="P14" s="23">
        <f>IF(ISERROR(M14/(N14*24)),0,M14/(N14*24))</f>
        <v>9.1050982626032475</v>
      </c>
      <c r="Q14" s="27">
        <f t="shared" si="1"/>
        <v>0</v>
      </c>
      <c r="R14" s="21">
        <f t="shared" si="1"/>
        <v>0</v>
      </c>
      <c r="S14" s="21">
        <f t="shared" si="1"/>
        <v>0</v>
      </c>
      <c r="T14" s="28">
        <f t="shared" si="1"/>
        <v>0</v>
      </c>
      <c r="U14" s="34">
        <f>V14/5/$AC$12</f>
        <v>7.3646651679781126E-3</v>
      </c>
      <c r="V14" s="19">
        <f>W14/2</f>
        <v>2.28809538705372E-2</v>
      </c>
      <c r="W14" s="18">
        <f>IF(ISERROR(10*O14),0,10*O14)</f>
        <v>4.5761907741074401E-2</v>
      </c>
      <c r="X14" s="18">
        <f>Y14/2</f>
        <v>9.654618485673172E-2</v>
      </c>
      <c r="Y14" s="95">
        <f>O14*$AC$13</f>
        <v>0.19309236971346344</v>
      </c>
      <c r="AB14" s="99">
        <f t="shared" ref="AB14:AB16" si="2">IF((AB13-1)&lt;0,0,AB13-1)</f>
        <v>30</v>
      </c>
      <c r="AC14" s="101"/>
      <c r="AD14" s="14"/>
    </row>
    <row r="15" spans="1:69" outlineLevel="1" x14ac:dyDescent="0.25">
      <c r="G15" s="94" t="str">
        <f t="shared" si="0"/>
        <v>Corrida intervalada</v>
      </c>
      <c r="H15" s="107">
        <f t="shared" si="0"/>
        <v>45511</v>
      </c>
      <c r="I15" s="38">
        <f t="shared" si="0"/>
        <v>0</v>
      </c>
      <c r="J15" s="18">
        <f t="shared" si="0"/>
        <v>0</v>
      </c>
      <c r="K15" s="19">
        <f t="shared" si="0"/>
        <v>0</v>
      </c>
      <c r="L15" s="39">
        <f t="shared" si="0"/>
        <v>0</v>
      </c>
      <c r="M15" s="40">
        <f t="shared" si="0"/>
        <v>10.02</v>
      </c>
      <c r="N15" s="18">
        <f t="shared" si="0"/>
        <v>4.6168981481481484E-2</v>
      </c>
      <c r="O15" s="19">
        <f>IF(ISERROR(N15/M15),0,N15/M15)</f>
        <v>4.6076827825829829E-3</v>
      </c>
      <c r="P15" s="23">
        <f>IF(ISERROR(M15/(N15*24)),0,M15/(N15*24))</f>
        <v>9.0428678866883931</v>
      </c>
      <c r="Q15" s="27">
        <f t="shared" si="1"/>
        <v>0</v>
      </c>
      <c r="R15" s="21">
        <f t="shared" si="1"/>
        <v>0</v>
      </c>
      <c r="S15" s="21">
        <f t="shared" si="1"/>
        <v>0</v>
      </c>
      <c r="T15" s="28">
        <f t="shared" si="1"/>
        <v>0</v>
      </c>
      <c r="U15" s="34">
        <f>V15/5/$AC$12</f>
        <v>7.4153466428855345E-3</v>
      </c>
      <c r="V15" s="19">
        <f>W15/2</f>
        <v>2.3038413912914914E-2</v>
      </c>
      <c r="W15" s="18">
        <f>IF(ISERROR(10*O15),0,10*O15)</f>
        <v>4.6076827825829829E-2</v>
      </c>
      <c r="X15" s="18">
        <f>Y15/2</f>
        <v>9.7210587505544482E-2</v>
      </c>
      <c r="Y15" s="95">
        <f>O15*$AC$13</f>
        <v>0.19442117501108896</v>
      </c>
      <c r="AB15" s="99">
        <f t="shared" si="2"/>
        <v>29</v>
      </c>
      <c r="AC15" s="101"/>
      <c r="AD15" s="14"/>
    </row>
    <row r="16" spans="1:69" ht="15.75" outlineLevel="1" thickBot="1" x14ac:dyDescent="0.3">
      <c r="G16" s="92" t="str">
        <f>INDEX(G$33:G$397,MATCH($AB16,$AC$33:$AC$397,))</f>
        <v>Terceiro Treino</v>
      </c>
      <c r="H16" s="108">
        <f t="shared" si="0"/>
        <v>45509</v>
      </c>
      <c r="I16" s="58">
        <f t="shared" si="0"/>
        <v>0</v>
      </c>
      <c r="J16" s="54">
        <f t="shared" si="0"/>
        <v>0</v>
      </c>
      <c r="K16" s="48">
        <f t="shared" si="0"/>
        <v>0</v>
      </c>
      <c r="L16" s="59">
        <f t="shared" si="0"/>
        <v>0</v>
      </c>
      <c r="M16" s="60">
        <f t="shared" si="0"/>
        <v>7.09</v>
      </c>
      <c r="N16" s="54">
        <f t="shared" si="0"/>
        <v>3.4930555555555555E-2</v>
      </c>
      <c r="O16" s="48">
        <f>IF(ISERROR(N16/M16),0,N16/M16)</f>
        <v>4.92673562137596E-3</v>
      </c>
      <c r="P16" s="49">
        <f>IF(ISERROR(M16/(N16*24)),0,M16/(N16*24))</f>
        <v>8.4572564612326033</v>
      </c>
      <c r="Q16" s="50">
        <f t="shared" si="1"/>
        <v>0</v>
      </c>
      <c r="R16" s="51">
        <f t="shared" si="1"/>
        <v>0</v>
      </c>
      <c r="S16" s="51">
        <f t="shared" si="1"/>
        <v>0</v>
      </c>
      <c r="T16" s="52">
        <f t="shared" si="1"/>
        <v>0</v>
      </c>
      <c r="U16" s="53">
        <f>V16/5/$AC$12</f>
        <v>7.9288124148760991E-3</v>
      </c>
      <c r="V16" s="48">
        <f>W16/2</f>
        <v>2.4633678106879799E-2</v>
      </c>
      <c r="W16" s="54">
        <f>IF(ISERROR(10*O16),0,10*O16)</f>
        <v>4.9267356213759599E-2</v>
      </c>
      <c r="X16" s="54">
        <f>Y16/2</f>
        <v>0.10394180477197931</v>
      </c>
      <c r="Y16" s="93">
        <f>O16*$AC$13</f>
        <v>0.20788360954395863</v>
      </c>
      <c r="AB16" s="100">
        <f t="shared" si="2"/>
        <v>28</v>
      </c>
      <c r="AC16" s="102"/>
      <c r="AD16" s="14"/>
    </row>
    <row r="17" spans="7:30" x14ac:dyDescent="0.25">
      <c r="G17" s="88"/>
      <c r="I17" s="29"/>
      <c r="L17" s="30"/>
      <c r="Q17" s="36"/>
      <c r="T17" s="37"/>
      <c r="Y17" s="80"/>
      <c r="AD17" s="14"/>
    </row>
    <row r="18" spans="7:30" x14ac:dyDescent="0.25">
      <c r="G18" s="141" t="s">
        <v>30</v>
      </c>
      <c r="H18" s="142"/>
      <c r="I18" s="29"/>
      <c r="L18" s="30"/>
      <c r="Q18" s="36"/>
      <c r="T18" s="37"/>
      <c r="Y18" s="80"/>
      <c r="AD18" s="14"/>
    </row>
    <row r="19" spans="7:30" outlineLevel="1" x14ac:dyDescent="0.25">
      <c r="G19" s="115">
        <f>EOMONTH(H33,0)</f>
        <v>45504</v>
      </c>
      <c r="H19" s="106">
        <f>G19</f>
        <v>45504</v>
      </c>
      <c r="I19" s="55">
        <f t="shared" ref="I19:J30" si="3">SUMIF($AE$33:$AE$397,$H19,I$33:I$397)</f>
        <v>43.3</v>
      </c>
      <c r="J19" s="47">
        <f t="shared" si="3"/>
        <v>0.17500000000000002</v>
      </c>
      <c r="K19" s="41">
        <f t="shared" ref="K19:K30" si="4">IF(ISERROR(J19/I19),0,J19/I19)</f>
        <v>4.0415704387990765E-3</v>
      </c>
      <c r="L19" s="56">
        <f t="shared" ref="L19:L30" si="5">IF(ISERROR(I19/(J19*24)),0,I19/(J19*24))</f>
        <v>10.309523809523808</v>
      </c>
      <c r="M19" s="57">
        <f t="shared" ref="M19:N30" si="6">SUMIF($AE$33:$AE$397,$H19,M$33:M$397)</f>
        <v>100.08</v>
      </c>
      <c r="N19" s="47">
        <f t="shared" si="6"/>
        <v>0.48928240740740742</v>
      </c>
      <c r="O19" s="41">
        <f>IF(ISERROR(N19/M19),0,N19/M19)</f>
        <v>4.888912943719099E-3</v>
      </c>
      <c r="P19" s="42">
        <f>IF(ISERROR(M19/(N19*24)),0,M19/(N19*24))</f>
        <v>8.5226853385059371</v>
      </c>
      <c r="Q19" s="43">
        <f>IF(I19=0,0,IF(M19&gt;=I19,1,-1))</f>
        <v>1</v>
      </c>
      <c r="R19" s="44">
        <f>IF(J19=0,0,IF(N19&lt;=J19,1,-1))</f>
        <v>-1</v>
      </c>
      <c r="S19" s="44">
        <f t="shared" ref="S19:S30" si="7">IF(K19=0,0,IF(O19&lt;=K19,1,-1))</f>
        <v>-1</v>
      </c>
      <c r="T19" s="45">
        <f t="shared" ref="T19:T30" si="8">IF(L19=0,0,IF(P19&gt;=L19,1,-1))</f>
        <v>-1</v>
      </c>
      <c r="U19" s="46">
        <f>V19/5/$AC$12</f>
        <v>7.8679427155018463E-3</v>
      </c>
      <c r="V19" s="41">
        <f>W19/2</f>
        <v>2.4444564718595494E-2</v>
      </c>
      <c r="W19" s="47">
        <f>IF(ISERROR(10*O19),0,10*O19)</f>
        <v>4.8889129437190988E-2</v>
      </c>
      <c r="X19" s="47">
        <f>Y19/2</f>
        <v>0.10314384083011369</v>
      </c>
      <c r="Y19" s="91">
        <f>O19*$AC$13</f>
        <v>0.20628768166022737</v>
      </c>
      <c r="AD19" s="14"/>
    </row>
    <row r="20" spans="7:30" outlineLevel="1" x14ac:dyDescent="0.25">
      <c r="G20" s="116">
        <f>EOMONTH(G19,1)</f>
        <v>45535</v>
      </c>
      <c r="H20" s="107">
        <f t="shared" ref="H20:H30" si="9">G20</f>
        <v>45535</v>
      </c>
      <c r="I20" s="38">
        <f t="shared" si="3"/>
        <v>10</v>
      </c>
      <c r="J20" s="18">
        <f t="shared" si="3"/>
        <v>3.888888888888889E-2</v>
      </c>
      <c r="K20" s="19">
        <f t="shared" si="4"/>
        <v>3.8888888888888888E-3</v>
      </c>
      <c r="L20" s="39">
        <f t="shared" si="5"/>
        <v>10.714285714285714</v>
      </c>
      <c r="M20" s="40">
        <f t="shared" si="6"/>
        <v>61.45</v>
      </c>
      <c r="N20" s="18">
        <f t="shared" si="6"/>
        <v>0.28186342592592589</v>
      </c>
      <c r="O20" s="19">
        <f>IF(ISERROR(N20/M20),0,N20/M20)</f>
        <v>4.586874303107012E-3</v>
      </c>
      <c r="P20" s="23">
        <f>IF(ISERROR(M20/(N20*24)),0,M20/(N20*24))</f>
        <v>9.0838911017123163</v>
      </c>
      <c r="Q20" s="27">
        <f t="shared" ref="Q20:Q30" si="10">IF(I20=0,0,IF(M20&gt;=I20,1,-1))</f>
        <v>1</v>
      </c>
      <c r="R20" s="21">
        <f t="shared" ref="R20:R30" si="11">IF(J20=0,0,IF(N20&lt;=J20,1,-1))</f>
        <v>-1</v>
      </c>
      <c r="S20" s="21">
        <f t="shared" si="7"/>
        <v>-1</v>
      </c>
      <c r="T20" s="28">
        <f t="shared" si="8"/>
        <v>-1</v>
      </c>
      <c r="U20" s="34">
        <f>V20/5/$AC$12</f>
        <v>7.3818586412789664E-3</v>
      </c>
      <c r="V20" s="19">
        <f>W20/2</f>
        <v>2.2934371515535061E-2</v>
      </c>
      <c r="W20" s="18">
        <f>IF(ISERROR(10*O20),0,10*O20)</f>
        <v>4.5868743031070122E-2</v>
      </c>
      <c r="X20" s="18">
        <f>Y20/2</f>
        <v>9.6771580609800192E-2</v>
      </c>
      <c r="Y20" s="95">
        <f>O20*$AC$13</f>
        <v>0.19354316121960038</v>
      </c>
      <c r="AD20" s="14"/>
    </row>
    <row r="21" spans="7:30" outlineLevel="1" x14ac:dyDescent="0.25">
      <c r="G21" s="116">
        <f t="shared" ref="G21:G30" si="12">EOMONTH(G20,1)</f>
        <v>45565</v>
      </c>
      <c r="H21" s="107">
        <f t="shared" si="9"/>
        <v>45565</v>
      </c>
      <c r="I21" s="38">
        <f t="shared" si="3"/>
        <v>0</v>
      </c>
      <c r="J21" s="18">
        <f t="shared" si="3"/>
        <v>0</v>
      </c>
      <c r="K21" s="19">
        <f t="shared" si="4"/>
        <v>0</v>
      </c>
      <c r="L21" s="39">
        <f t="shared" si="5"/>
        <v>0</v>
      </c>
      <c r="M21" s="40">
        <f t="shared" si="6"/>
        <v>0</v>
      </c>
      <c r="N21" s="18">
        <f t="shared" si="6"/>
        <v>0</v>
      </c>
      <c r="O21" s="19">
        <f t="shared" ref="O21:O30" si="13">IF(ISERROR(N21/M21),0,N21/M21)</f>
        <v>0</v>
      </c>
      <c r="P21" s="23">
        <f t="shared" ref="P21:P30" si="14">IF(ISERROR(M21/(N21*24)),0,M21/(N21*24))</f>
        <v>0</v>
      </c>
      <c r="Q21" s="27">
        <f t="shared" si="10"/>
        <v>0</v>
      </c>
      <c r="R21" s="21">
        <f t="shared" si="11"/>
        <v>0</v>
      </c>
      <c r="S21" s="21">
        <f t="shared" si="7"/>
        <v>0</v>
      </c>
      <c r="T21" s="28">
        <f t="shared" si="8"/>
        <v>0</v>
      </c>
      <c r="U21" s="34">
        <f t="shared" ref="U21:U30" si="15">V21/5/$AC$12</f>
        <v>0</v>
      </c>
      <c r="V21" s="19">
        <f t="shared" ref="V21:V30" si="16">W21/2</f>
        <v>0</v>
      </c>
      <c r="W21" s="18">
        <f t="shared" ref="W21:W30" si="17">IF(ISERROR(10*O21),0,10*O21)</f>
        <v>0</v>
      </c>
      <c r="X21" s="18">
        <f t="shared" ref="X21:X30" si="18">Y21/2</f>
        <v>0</v>
      </c>
      <c r="Y21" s="95">
        <f t="shared" ref="Y21:Y30" si="19">O21*$AC$13</f>
        <v>0</v>
      </c>
      <c r="AD21" s="14"/>
    </row>
    <row r="22" spans="7:30" outlineLevel="1" x14ac:dyDescent="0.25">
      <c r="G22" s="116">
        <f t="shared" si="12"/>
        <v>45596</v>
      </c>
      <c r="H22" s="107">
        <f t="shared" si="9"/>
        <v>45596</v>
      </c>
      <c r="I22" s="38">
        <f t="shared" si="3"/>
        <v>0</v>
      </c>
      <c r="J22" s="18">
        <f t="shared" si="3"/>
        <v>0</v>
      </c>
      <c r="K22" s="19">
        <f t="shared" si="4"/>
        <v>0</v>
      </c>
      <c r="L22" s="39">
        <f t="shared" si="5"/>
        <v>0</v>
      </c>
      <c r="M22" s="40">
        <f t="shared" si="6"/>
        <v>0</v>
      </c>
      <c r="N22" s="18">
        <f t="shared" si="6"/>
        <v>0</v>
      </c>
      <c r="O22" s="19">
        <f t="shared" si="13"/>
        <v>0</v>
      </c>
      <c r="P22" s="23">
        <f t="shared" si="14"/>
        <v>0</v>
      </c>
      <c r="Q22" s="27">
        <f t="shared" si="10"/>
        <v>0</v>
      </c>
      <c r="R22" s="21">
        <f t="shared" si="11"/>
        <v>0</v>
      </c>
      <c r="S22" s="21">
        <f t="shared" si="7"/>
        <v>0</v>
      </c>
      <c r="T22" s="28">
        <f t="shared" si="8"/>
        <v>0</v>
      </c>
      <c r="U22" s="34">
        <f t="shared" si="15"/>
        <v>0</v>
      </c>
      <c r="V22" s="19">
        <f t="shared" si="16"/>
        <v>0</v>
      </c>
      <c r="W22" s="18">
        <f t="shared" si="17"/>
        <v>0</v>
      </c>
      <c r="X22" s="18">
        <f t="shared" si="18"/>
        <v>0</v>
      </c>
      <c r="Y22" s="95">
        <f t="shared" si="19"/>
        <v>0</v>
      </c>
      <c r="AD22" s="14"/>
    </row>
    <row r="23" spans="7:30" outlineLevel="1" x14ac:dyDescent="0.25">
      <c r="G23" s="116">
        <f t="shared" si="12"/>
        <v>45626</v>
      </c>
      <c r="H23" s="107">
        <f t="shared" si="9"/>
        <v>45626</v>
      </c>
      <c r="I23" s="38">
        <f t="shared" si="3"/>
        <v>0</v>
      </c>
      <c r="J23" s="18">
        <f t="shared" si="3"/>
        <v>0</v>
      </c>
      <c r="K23" s="19">
        <f t="shared" si="4"/>
        <v>0</v>
      </c>
      <c r="L23" s="39">
        <f t="shared" si="5"/>
        <v>0</v>
      </c>
      <c r="M23" s="40">
        <f t="shared" si="6"/>
        <v>0</v>
      </c>
      <c r="N23" s="18">
        <f t="shared" si="6"/>
        <v>0</v>
      </c>
      <c r="O23" s="19">
        <f t="shared" si="13"/>
        <v>0</v>
      </c>
      <c r="P23" s="23">
        <f t="shared" si="14"/>
        <v>0</v>
      </c>
      <c r="Q23" s="27">
        <f t="shared" si="10"/>
        <v>0</v>
      </c>
      <c r="R23" s="21">
        <f t="shared" si="11"/>
        <v>0</v>
      </c>
      <c r="S23" s="21">
        <f t="shared" si="7"/>
        <v>0</v>
      </c>
      <c r="T23" s="28">
        <f t="shared" si="8"/>
        <v>0</v>
      </c>
      <c r="U23" s="34">
        <f t="shared" si="15"/>
        <v>0</v>
      </c>
      <c r="V23" s="19">
        <f t="shared" si="16"/>
        <v>0</v>
      </c>
      <c r="W23" s="18">
        <f t="shared" si="17"/>
        <v>0</v>
      </c>
      <c r="X23" s="18">
        <f t="shared" si="18"/>
        <v>0</v>
      </c>
      <c r="Y23" s="95">
        <f t="shared" si="19"/>
        <v>0</v>
      </c>
      <c r="AD23" s="14"/>
    </row>
    <row r="24" spans="7:30" outlineLevel="1" x14ac:dyDescent="0.25">
      <c r="G24" s="116">
        <f t="shared" si="12"/>
        <v>45657</v>
      </c>
      <c r="H24" s="107">
        <f t="shared" si="9"/>
        <v>45657</v>
      </c>
      <c r="I24" s="38">
        <f t="shared" si="3"/>
        <v>0</v>
      </c>
      <c r="J24" s="18">
        <f t="shared" si="3"/>
        <v>0</v>
      </c>
      <c r="K24" s="19">
        <f t="shared" si="4"/>
        <v>0</v>
      </c>
      <c r="L24" s="39">
        <f t="shared" si="5"/>
        <v>0</v>
      </c>
      <c r="M24" s="40">
        <f t="shared" si="6"/>
        <v>0</v>
      </c>
      <c r="N24" s="18">
        <f t="shared" si="6"/>
        <v>0</v>
      </c>
      <c r="O24" s="19">
        <f t="shared" si="13"/>
        <v>0</v>
      </c>
      <c r="P24" s="23">
        <f t="shared" si="14"/>
        <v>0</v>
      </c>
      <c r="Q24" s="27">
        <f t="shared" si="10"/>
        <v>0</v>
      </c>
      <c r="R24" s="21">
        <f t="shared" si="11"/>
        <v>0</v>
      </c>
      <c r="S24" s="21">
        <f t="shared" si="7"/>
        <v>0</v>
      </c>
      <c r="T24" s="28">
        <f t="shared" si="8"/>
        <v>0</v>
      </c>
      <c r="U24" s="34">
        <f t="shared" si="15"/>
        <v>0</v>
      </c>
      <c r="V24" s="19">
        <f t="shared" si="16"/>
        <v>0</v>
      </c>
      <c r="W24" s="18">
        <f t="shared" si="17"/>
        <v>0</v>
      </c>
      <c r="X24" s="18">
        <f t="shared" si="18"/>
        <v>0</v>
      </c>
      <c r="Y24" s="95">
        <f t="shared" si="19"/>
        <v>0</v>
      </c>
      <c r="AD24" s="14"/>
    </row>
    <row r="25" spans="7:30" outlineLevel="1" x14ac:dyDescent="0.25">
      <c r="G25" s="116">
        <f t="shared" si="12"/>
        <v>45688</v>
      </c>
      <c r="H25" s="107">
        <f t="shared" si="9"/>
        <v>45688</v>
      </c>
      <c r="I25" s="38">
        <f t="shared" si="3"/>
        <v>0</v>
      </c>
      <c r="J25" s="18">
        <f t="shared" si="3"/>
        <v>0</v>
      </c>
      <c r="K25" s="19">
        <f t="shared" si="4"/>
        <v>0</v>
      </c>
      <c r="L25" s="39">
        <f t="shared" si="5"/>
        <v>0</v>
      </c>
      <c r="M25" s="40">
        <f t="shared" si="6"/>
        <v>0</v>
      </c>
      <c r="N25" s="18">
        <f t="shared" si="6"/>
        <v>0</v>
      </c>
      <c r="O25" s="19">
        <f t="shared" si="13"/>
        <v>0</v>
      </c>
      <c r="P25" s="23">
        <f t="shared" si="14"/>
        <v>0</v>
      </c>
      <c r="Q25" s="27">
        <f t="shared" si="10"/>
        <v>0</v>
      </c>
      <c r="R25" s="21">
        <f t="shared" si="11"/>
        <v>0</v>
      </c>
      <c r="S25" s="21">
        <f t="shared" si="7"/>
        <v>0</v>
      </c>
      <c r="T25" s="28">
        <f t="shared" si="8"/>
        <v>0</v>
      </c>
      <c r="U25" s="34">
        <f t="shared" si="15"/>
        <v>0</v>
      </c>
      <c r="V25" s="19">
        <f t="shared" si="16"/>
        <v>0</v>
      </c>
      <c r="W25" s="18">
        <f t="shared" si="17"/>
        <v>0</v>
      </c>
      <c r="X25" s="18">
        <f t="shared" si="18"/>
        <v>0</v>
      </c>
      <c r="Y25" s="95">
        <f t="shared" si="19"/>
        <v>0</v>
      </c>
      <c r="AD25" s="14"/>
    </row>
    <row r="26" spans="7:30" outlineLevel="1" x14ac:dyDescent="0.25">
      <c r="G26" s="116">
        <f t="shared" si="12"/>
        <v>45716</v>
      </c>
      <c r="H26" s="107">
        <f t="shared" si="9"/>
        <v>45716</v>
      </c>
      <c r="I26" s="38">
        <f t="shared" si="3"/>
        <v>0</v>
      </c>
      <c r="J26" s="18">
        <f t="shared" si="3"/>
        <v>0</v>
      </c>
      <c r="K26" s="19">
        <f t="shared" si="4"/>
        <v>0</v>
      </c>
      <c r="L26" s="39">
        <f t="shared" si="5"/>
        <v>0</v>
      </c>
      <c r="M26" s="40">
        <f t="shared" si="6"/>
        <v>0</v>
      </c>
      <c r="N26" s="18">
        <f t="shared" si="6"/>
        <v>0</v>
      </c>
      <c r="O26" s="19">
        <f t="shared" si="13"/>
        <v>0</v>
      </c>
      <c r="P26" s="23">
        <f t="shared" si="14"/>
        <v>0</v>
      </c>
      <c r="Q26" s="27">
        <f t="shared" si="10"/>
        <v>0</v>
      </c>
      <c r="R26" s="21">
        <f t="shared" si="11"/>
        <v>0</v>
      </c>
      <c r="S26" s="21">
        <f t="shared" si="7"/>
        <v>0</v>
      </c>
      <c r="T26" s="28">
        <f t="shared" si="8"/>
        <v>0</v>
      </c>
      <c r="U26" s="34">
        <f t="shared" si="15"/>
        <v>0</v>
      </c>
      <c r="V26" s="19">
        <f t="shared" si="16"/>
        <v>0</v>
      </c>
      <c r="W26" s="18">
        <f t="shared" si="17"/>
        <v>0</v>
      </c>
      <c r="X26" s="18">
        <f t="shared" si="18"/>
        <v>0</v>
      </c>
      <c r="Y26" s="95">
        <f t="shared" si="19"/>
        <v>0</v>
      </c>
      <c r="AD26" s="14"/>
    </row>
    <row r="27" spans="7:30" outlineLevel="1" x14ac:dyDescent="0.25">
      <c r="G27" s="116">
        <f t="shared" si="12"/>
        <v>45747</v>
      </c>
      <c r="H27" s="107">
        <f t="shared" si="9"/>
        <v>45747</v>
      </c>
      <c r="I27" s="38">
        <f t="shared" si="3"/>
        <v>0</v>
      </c>
      <c r="J27" s="18">
        <f t="shared" si="3"/>
        <v>0</v>
      </c>
      <c r="K27" s="19">
        <f t="shared" si="4"/>
        <v>0</v>
      </c>
      <c r="L27" s="39">
        <f t="shared" si="5"/>
        <v>0</v>
      </c>
      <c r="M27" s="40">
        <f t="shared" si="6"/>
        <v>0</v>
      </c>
      <c r="N27" s="18">
        <f t="shared" si="6"/>
        <v>0</v>
      </c>
      <c r="O27" s="19">
        <f t="shared" si="13"/>
        <v>0</v>
      </c>
      <c r="P27" s="23">
        <f t="shared" si="14"/>
        <v>0</v>
      </c>
      <c r="Q27" s="27">
        <f t="shared" si="10"/>
        <v>0</v>
      </c>
      <c r="R27" s="21">
        <f t="shared" si="11"/>
        <v>0</v>
      </c>
      <c r="S27" s="21">
        <f t="shared" si="7"/>
        <v>0</v>
      </c>
      <c r="T27" s="28">
        <f t="shared" si="8"/>
        <v>0</v>
      </c>
      <c r="U27" s="34">
        <f t="shared" si="15"/>
        <v>0</v>
      </c>
      <c r="V27" s="19">
        <f t="shared" si="16"/>
        <v>0</v>
      </c>
      <c r="W27" s="18">
        <f t="shared" si="17"/>
        <v>0</v>
      </c>
      <c r="X27" s="18">
        <f t="shared" si="18"/>
        <v>0</v>
      </c>
      <c r="Y27" s="95">
        <f t="shared" si="19"/>
        <v>0</v>
      </c>
      <c r="AD27" s="14"/>
    </row>
    <row r="28" spans="7:30" outlineLevel="1" x14ac:dyDescent="0.25">
      <c r="G28" s="116">
        <f t="shared" si="12"/>
        <v>45777</v>
      </c>
      <c r="H28" s="107">
        <f t="shared" si="9"/>
        <v>45777</v>
      </c>
      <c r="I28" s="38">
        <f t="shared" si="3"/>
        <v>0</v>
      </c>
      <c r="J28" s="18">
        <f t="shared" si="3"/>
        <v>0</v>
      </c>
      <c r="K28" s="19">
        <f t="shared" si="4"/>
        <v>0</v>
      </c>
      <c r="L28" s="39">
        <f t="shared" si="5"/>
        <v>0</v>
      </c>
      <c r="M28" s="40">
        <f t="shared" si="6"/>
        <v>0</v>
      </c>
      <c r="N28" s="18">
        <f t="shared" si="6"/>
        <v>0</v>
      </c>
      <c r="O28" s="19">
        <f t="shared" si="13"/>
        <v>0</v>
      </c>
      <c r="P28" s="23">
        <f t="shared" si="14"/>
        <v>0</v>
      </c>
      <c r="Q28" s="27">
        <f t="shared" si="10"/>
        <v>0</v>
      </c>
      <c r="R28" s="21">
        <f t="shared" si="11"/>
        <v>0</v>
      </c>
      <c r="S28" s="21">
        <f t="shared" si="7"/>
        <v>0</v>
      </c>
      <c r="T28" s="28">
        <f t="shared" si="8"/>
        <v>0</v>
      </c>
      <c r="U28" s="34">
        <f t="shared" si="15"/>
        <v>0</v>
      </c>
      <c r="V28" s="19">
        <f t="shared" si="16"/>
        <v>0</v>
      </c>
      <c r="W28" s="18">
        <f t="shared" si="17"/>
        <v>0</v>
      </c>
      <c r="X28" s="18">
        <f t="shared" si="18"/>
        <v>0</v>
      </c>
      <c r="Y28" s="95">
        <f t="shared" si="19"/>
        <v>0</v>
      </c>
      <c r="AD28" s="14"/>
    </row>
    <row r="29" spans="7:30" outlineLevel="1" x14ac:dyDescent="0.25">
      <c r="G29" s="116">
        <f t="shared" si="12"/>
        <v>45808</v>
      </c>
      <c r="H29" s="107">
        <f t="shared" si="9"/>
        <v>45808</v>
      </c>
      <c r="I29" s="38">
        <f t="shared" si="3"/>
        <v>0</v>
      </c>
      <c r="J29" s="18">
        <f t="shared" si="3"/>
        <v>0</v>
      </c>
      <c r="K29" s="19">
        <f t="shared" si="4"/>
        <v>0</v>
      </c>
      <c r="L29" s="39">
        <f t="shared" si="5"/>
        <v>0</v>
      </c>
      <c r="M29" s="40">
        <f t="shared" si="6"/>
        <v>0</v>
      </c>
      <c r="N29" s="18">
        <f t="shared" si="6"/>
        <v>0</v>
      </c>
      <c r="O29" s="19">
        <f t="shared" si="13"/>
        <v>0</v>
      </c>
      <c r="P29" s="23">
        <f t="shared" si="14"/>
        <v>0</v>
      </c>
      <c r="Q29" s="27">
        <f t="shared" si="10"/>
        <v>0</v>
      </c>
      <c r="R29" s="21">
        <f t="shared" si="11"/>
        <v>0</v>
      </c>
      <c r="S29" s="21">
        <f t="shared" si="7"/>
        <v>0</v>
      </c>
      <c r="T29" s="28">
        <f t="shared" si="8"/>
        <v>0</v>
      </c>
      <c r="U29" s="34">
        <f t="shared" si="15"/>
        <v>0</v>
      </c>
      <c r="V29" s="19">
        <f t="shared" si="16"/>
        <v>0</v>
      </c>
      <c r="W29" s="18">
        <f t="shared" si="17"/>
        <v>0</v>
      </c>
      <c r="X29" s="18">
        <f t="shared" si="18"/>
        <v>0</v>
      </c>
      <c r="Y29" s="95">
        <f t="shared" si="19"/>
        <v>0</v>
      </c>
      <c r="AD29" s="14"/>
    </row>
    <row r="30" spans="7:30" outlineLevel="1" x14ac:dyDescent="0.25">
      <c r="G30" s="116">
        <f t="shared" si="12"/>
        <v>45838</v>
      </c>
      <c r="H30" s="107">
        <f t="shared" si="9"/>
        <v>45838</v>
      </c>
      <c r="I30" s="38">
        <f t="shared" si="3"/>
        <v>0</v>
      </c>
      <c r="J30" s="18">
        <f t="shared" si="3"/>
        <v>0</v>
      </c>
      <c r="K30" s="19">
        <f t="shared" si="4"/>
        <v>0</v>
      </c>
      <c r="L30" s="39">
        <f t="shared" si="5"/>
        <v>0</v>
      </c>
      <c r="M30" s="40">
        <f t="shared" si="6"/>
        <v>0</v>
      </c>
      <c r="N30" s="18">
        <f t="shared" si="6"/>
        <v>0</v>
      </c>
      <c r="O30" s="19">
        <f t="shared" si="13"/>
        <v>0</v>
      </c>
      <c r="P30" s="23">
        <f t="shared" si="14"/>
        <v>0</v>
      </c>
      <c r="Q30" s="27">
        <f t="shared" si="10"/>
        <v>0</v>
      </c>
      <c r="R30" s="21">
        <f t="shared" si="11"/>
        <v>0</v>
      </c>
      <c r="S30" s="21">
        <f t="shared" si="7"/>
        <v>0</v>
      </c>
      <c r="T30" s="28">
        <f t="shared" si="8"/>
        <v>0</v>
      </c>
      <c r="U30" s="34">
        <f t="shared" si="15"/>
        <v>0</v>
      </c>
      <c r="V30" s="19">
        <f t="shared" si="16"/>
        <v>0</v>
      </c>
      <c r="W30" s="18">
        <f t="shared" si="17"/>
        <v>0</v>
      </c>
      <c r="X30" s="18">
        <f t="shared" si="18"/>
        <v>0</v>
      </c>
      <c r="Y30" s="95">
        <f t="shared" si="19"/>
        <v>0</v>
      </c>
      <c r="AD30" s="14"/>
    </row>
    <row r="31" spans="7:30" x14ac:dyDescent="0.25">
      <c r="G31" s="88"/>
      <c r="I31" s="29"/>
      <c r="L31" s="30"/>
      <c r="Q31" s="36"/>
      <c r="T31" s="37"/>
      <c r="Y31" s="80"/>
      <c r="AD31" s="14"/>
    </row>
    <row r="32" spans="7:30" ht="15.75" thickBot="1" x14ac:dyDescent="0.3">
      <c r="G32" s="141" t="s">
        <v>31</v>
      </c>
      <c r="H32" s="142"/>
      <c r="I32" s="29"/>
      <c r="L32" s="30"/>
      <c r="Q32" s="36"/>
      <c r="T32" s="37"/>
      <c r="Y32" s="80"/>
      <c r="AD32" s="14"/>
    </row>
    <row r="33" spans="7:31" x14ac:dyDescent="0.25">
      <c r="G33" s="126" t="s">
        <v>32</v>
      </c>
      <c r="H33" s="127">
        <v>45475</v>
      </c>
      <c r="I33" s="128">
        <v>3.3</v>
      </c>
      <c r="J33" s="129">
        <v>1.0416666666666666E-2</v>
      </c>
      <c r="K33" s="41">
        <f>IF(ISERROR(J33/I33),0,J33/I33)</f>
        <v>3.1565656565656565E-3</v>
      </c>
      <c r="L33" s="56">
        <f>IF(ISERROR(I33/(J33*24)),0,I33/(J33*24))</f>
        <v>13.2</v>
      </c>
      <c r="M33" s="128">
        <v>2.15</v>
      </c>
      <c r="N33" s="129">
        <v>8.8425925925925911E-3</v>
      </c>
      <c r="O33" s="41">
        <f>IF(ISERROR(N33/M33),0,N33/M33)</f>
        <v>4.1128337639965542E-3</v>
      </c>
      <c r="P33" s="42">
        <f>IF(ISERROR(M33/(N33*24)),0,M33/(N33*24))</f>
        <v>10.130890052356021</v>
      </c>
      <c r="Q33" s="43">
        <f>IF(ISBLANK(I33),0,IF(M33&gt;=I33,1,-1))</f>
        <v>-1</v>
      </c>
      <c r="R33" s="44">
        <f>IF(ISBLANK(J33),0,IF(N33&lt;=J33,1,-1))</f>
        <v>1</v>
      </c>
      <c r="S33" s="44">
        <f>IF(K33=0,0,IF(O33&lt;=K33,1,-1))</f>
        <v>-1</v>
      </c>
      <c r="T33" s="45">
        <f>IF(L33=0,0,IF(P33&gt;=L33,1,-1))</f>
        <v>-1</v>
      </c>
      <c r="U33" s="46">
        <f t="shared" ref="U33:U96" si="20">V33/5/$AC$12</f>
        <v>6.618964343613397E-3</v>
      </c>
      <c r="V33" s="41">
        <f>W33/2</f>
        <v>2.056416881998277E-2</v>
      </c>
      <c r="W33" s="47">
        <f>IF(ISERROR(10*O33),0,10*O33)</f>
        <v>4.112833763996554E-2</v>
      </c>
      <c r="X33" s="47">
        <f>Y33/2</f>
        <v>8.6770510335917303E-2</v>
      </c>
      <c r="Y33" s="91">
        <f t="shared" ref="Y33:Y70" si="21">O33*$AC$13</f>
        <v>0.17354102067183461</v>
      </c>
      <c r="AB33" s="97">
        <f>IF(ISBLANK(G33),0,1)</f>
        <v>1</v>
      </c>
      <c r="AC33" s="117">
        <f>SUM($AB$33:AB33)*AB33</f>
        <v>1</v>
      </c>
      <c r="AD33" s="121"/>
      <c r="AE33" s="122">
        <f>EOMONTH(H33,0)</f>
        <v>45504</v>
      </c>
    </row>
    <row r="34" spans="7:31" x14ac:dyDescent="0.25">
      <c r="G34" s="130" t="s">
        <v>32</v>
      </c>
      <c r="H34" s="131">
        <v>45477</v>
      </c>
      <c r="I34" s="132"/>
      <c r="J34" s="133"/>
      <c r="K34" s="19">
        <f>IF(ISERROR(J34/I34),0,J34/I34)</f>
        <v>0</v>
      </c>
      <c r="L34" s="39">
        <f>IF(ISERROR(I34/(J34*24)),0,I34/(J34*24))</f>
        <v>0</v>
      </c>
      <c r="M34" s="132">
        <v>5.31</v>
      </c>
      <c r="N34" s="133">
        <v>2.4016203703703706E-2</v>
      </c>
      <c r="O34" s="19">
        <f t="shared" ref="O34:O43" si="22">IF(ISERROR(N34/M34),0,N34/M34)</f>
        <v>4.5228255562530526E-3</v>
      </c>
      <c r="P34" s="23">
        <f t="shared" ref="P34:P43" si="23">IF(ISERROR(M34/(N34*24)),0,M34/(N34*24))</f>
        <v>9.2125301204819259</v>
      </c>
      <c r="Q34" s="27">
        <f t="shared" ref="Q34:Q43" si="24">IF(ISBLANK(I34),0,IF(M34&gt;=I34,1,-1))</f>
        <v>0</v>
      </c>
      <c r="R34" s="21">
        <f t="shared" ref="R34:R43" si="25">IF(ISBLANK(J34),0,IF(N34&lt;=J34,1,-1))</f>
        <v>0</v>
      </c>
      <c r="S34" s="21">
        <f t="shared" ref="S34:S97" si="26">IF(K34=0,0,IF(O34&lt;=K34,1,-1))</f>
        <v>0</v>
      </c>
      <c r="T34" s="28">
        <f t="shared" ref="T34:T97" si="27">IF(L34=0,0,IF(P34&gt;=L34,1,-1))</f>
        <v>0</v>
      </c>
      <c r="U34" s="34">
        <f t="shared" si="20"/>
        <v>7.2787821747826581E-3</v>
      </c>
      <c r="V34" s="19">
        <f t="shared" ref="V34:V87" si="28">W34/2</f>
        <v>2.2614127781265262E-2</v>
      </c>
      <c r="W34" s="18">
        <f t="shared" ref="W34:W43" si="29">IF(ISERROR(10*O34),0,10*O34)</f>
        <v>4.5228255562530524E-2</v>
      </c>
      <c r="X34" s="18">
        <f t="shared" ref="X34:X87" si="30">Y34/2</f>
        <v>9.5420312173048777E-2</v>
      </c>
      <c r="Y34" s="95">
        <f t="shared" si="21"/>
        <v>0.19084062434609755</v>
      </c>
      <c r="AB34" s="99">
        <f t="shared" ref="AB34:AB70" si="31">IF(ISBLANK(G34),0,1)</f>
        <v>1</v>
      </c>
      <c r="AC34" s="118">
        <f>SUM($AB$33:AB34)*AB34</f>
        <v>2</v>
      </c>
      <c r="AE34" s="123">
        <f t="shared" ref="AE34:AE70" si="32">EOMONTH(H34,0)</f>
        <v>45504</v>
      </c>
    </row>
    <row r="35" spans="7:31" x14ac:dyDescent="0.25">
      <c r="G35" s="130" t="s">
        <v>32</v>
      </c>
      <c r="H35" s="131">
        <v>45477</v>
      </c>
      <c r="I35" s="132"/>
      <c r="J35" s="133"/>
      <c r="K35" s="19">
        <f t="shared" ref="K35:K39" si="33">IF(ISERROR(J35/I35),0,J35/I35)</f>
        <v>0</v>
      </c>
      <c r="L35" s="39">
        <f t="shared" ref="L35:L39" si="34">IF(ISERROR(I35/(J35*24)),0,I35/(J35*24))</f>
        <v>0</v>
      </c>
      <c r="M35" s="132">
        <v>2.1800000000000002</v>
      </c>
      <c r="N35" s="133">
        <v>2.8773148148148145E-2</v>
      </c>
      <c r="O35" s="19">
        <f t="shared" si="22"/>
        <v>1.3198691811077129E-2</v>
      </c>
      <c r="P35" s="23">
        <f t="shared" si="23"/>
        <v>3.1568785197103786</v>
      </c>
      <c r="Q35" s="27">
        <f t="shared" si="24"/>
        <v>0</v>
      </c>
      <c r="R35" s="21">
        <f t="shared" si="25"/>
        <v>0</v>
      </c>
      <c r="S35" s="21">
        <f t="shared" si="26"/>
        <v>0</v>
      </c>
      <c r="T35" s="28">
        <f t="shared" si="27"/>
        <v>0</v>
      </c>
      <c r="U35" s="34">
        <f t="shared" si="20"/>
        <v>2.1241235482119245E-2</v>
      </c>
      <c r="V35" s="19">
        <f t="shared" si="28"/>
        <v>6.5993459055385645E-2</v>
      </c>
      <c r="W35" s="18">
        <f t="shared" si="29"/>
        <v>0.13198691811077129</v>
      </c>
      <c r="X35" s="18">
        <f t="shared" si="30"/>
        <v>0.27845940048419976</v>
      </c>
      <c r="Y35" s="95">
        <f t="shared" si="21"/>
        <v>0.55691880096839952</v>
      </c>
      <c r="AB35" s="99">
        <f t="shared" si="31"/>
        <v>1</v>
      </c>
      <c r="AC35" s="118">
        <f>SUM($AB$33:AB35)*AB35</f>
        <v>3</v>
      </c>
      <c r="AE35" s="123">
        <f t="shared" si="32"/>
        <v>45504</v>
      </c>
    </row>
    <row r="36" spans="7:31" x14ac:dyDescent="0.25">
      <c r="G36" s="130" t="s">
        <v>32</v>
      </c>
      <c r="H36" s="131">
        <v>45479</v>
      </c>
      <c r="I36" s="132"/>
      <c r="J36" s="133"/>
      <c r="K36" s="19">
        <f t="shared" si="33"/>
        <v>0</v>
      </c>
      <c r="L36" s="39">
        <f t="shared" si="34"/>
        <v>0</v>
      </c>
      <c r="M36" s="132">
        <v>5.08</v>
      </c>
      <c r="N36" s="133">
        <v>2.4641203703703703E-2</v>
      </c>
      <c r="O36" s="19">
        <f t="shared" si="22"/>
        <v>4.8506306503353748E-3</v>
      </c>
      <c r="P36" s="23">
        <f t="shared" si="23"/>
        <v>8.5899483325504935</v>
      </c>
      <c r="Q36" s="27">
        <f t="shared" si="24"/>
        <v>0</v>
      </c>
      <c r="R36" s="21">
        <f t="shared" si="25"/>
        <v>0</v>
      </c>
      <c r="S36" s="21">
        <f t="shared" si="26"/>
        <v>0</v>
      </c>
      <c r="T36" s="28">
        <f t="shared" si="27"/>
        <v>0</v>
      </c>
      <c r="U36" s="34">
        <f t="shared" si="20"/>
        <v>7.806333336314978E-3</v>
      </c>
      <c r="V36" s="19">
        <f t="shared" si="28"/>
        <v>2.4253153251676873E-2</v>
      </c>
      <c r="W36" s="18">
        <f t="shared" si="29"/>
        <v>4.8506306503353747E-2</v>
      </c>
      <c r="X36" s="18">
        <f t="shared" si="30"/>
        <v>0.10233618014545057</v>
      </c>
      <c r="Y36" s="95">
        <f t="shared" si="21"/>
        <v>0.20467236029090113</v>
      </c>
      <c r="AB36" s="99">
        <f t="shared" si="31"/>
        <v>1</v>
      </c>
      <c r="AC36" s="118">
        <f>SUM($AB$33:AB36)*AB36</f>
        <v>4</v>
      </c>
      <c r="AE36" s="123">
        <f t="shared" si="32"/>
        <v>45504</v>
      </c>
    </row>
    <row r="37" spans="7:31" x14ac:dyDescent="0.25">
      <c r="G37" s="130" t="s">
        <v>32</v>
      </c>
      <c r="H37" s="131">
        <v>45480</v>
      </c>
      <c r="I37" s="132"/>
      <c r="J37" s="133"/>
      <c r="K37" s="19">
        <f t="shared" si="33"/>
        <v>0</v>
      </c>
      <c r="L37" s="39">
        <f t="shared" si="34"/>
        <v>0</v>
      </c>
      <c r="M37" s="132">
        <v>3.02</v>
      </c>
      <c r="N37" s="133">
        <v>1.5717592592592592E-2</v>
      </c>
      <c r="O37" s="19">
        <f t="shared" si="22"/>
        <v>5.2045008584743679E-3</v>
      </c>
      <c r="P37" s="23">
        <f t="shared" si="23"/>
        <v>8.0058910162002945</v>
      </c>
      <c r="Q37" s="27">
        <f t="shared" si="24"/>
        <v>0</v>
      </c>
      <c r="R37" s="21">
        <f t="shared" si="25"/>
        <v>0</v>
      </c>
      <c r="S37" s="21">
        <f t="shared" si="26"/>
        <v>0</v>
      </c>
      <c r="T37" s="28">
        <f t="shared" si="27"/>
        <v>0</v>
      </c>
      <c r="U37" s="34">
        <f t="shared" si="20"/>
        <v>8.3758322327797397E-3</v>
      </c>
      <c r="V37" s="19">
        <f t="shared" si="28"/>
        <v>2.602250429237184E-2</v>
      </c>
      <c r="W37" s="18">
        <f t="shared" si="29"/>
        <v>5.2045008584743681E-2</v>
      </c>
      <c r="X37" s="18">
        <f t="shared" si="30"/>
        <v>0.10980195686166298</v>
      </c>
      <c r="Y37" s="95">
        <f t="shared" si="21"/>
        <v>0.21960391372332597</v>
      </c>
      <c r="AB37" s="99">
        <f t="shared" si="31"/>
        <v>1</v>
      </c>
      <c r="AC37" s="118">
        <f>SUM($AB$33:AB37)*AB37</f>
        <v>5</v>
      </c>
      <c r="AE37" s="123">
        <f t="shared" si="32"/>
        <v>45504</v>
      </c>
    </row>
    <row r="38" spans="7:31" x14ac:dyDescent="0.25">
      <c r="G38" s="130" t="s">
        <v>32</v>
      </c>
      <c r="H38" s="131">
        <v>45483</v>
      </c>
      <c r="I38" s="132"/>
      <c r="J38" s="133"/>
      <c r="K38" s="19">
        <f t="shared" si="33"/>
        <v>0</v>
      </c>
      <c r="L38" s="39">
        <f t="shared" si="34"/>
        <v>0</v>
      </c>
      <c r="M38" s="132">
        <v>2.0499999999999998</v>
      </c>
      <c r="N38" s="133">
        <v>7.743055555555556E-3</v>
      </c>
      <c r="O38" s="19">
        <f t="shared" si="22"/>
        <v>3.7771002710027105E-3</v>
      </c>
      <c r="P38" s="23">
        <f t="shared" si="23"/>
        <v>11.031390134529145</v>
      </c>
      <c r="Q38" s="27">
        <f t="shared" si="24"/>
        <v>0</v>
      </c>
      <c r="R38" s="21">
        <f t="shared" si="25"/>
        <v>0</v>
      </c>
      <c r="S38" s="21">
        <f t="shared" si="26"/>
        <v>0</v>
      </c>
      <c r="T38" s="28">
        <f t="shared" si="27"/>
        <v>0</v>
      </c>
      <c r="U38" s="34">
        <f t="shared" si="20"/>
        <v>6.0786536608583401E-3</v>
      </c>
      <c r="V38" s="19">
        <f t="shared" si="28"/>
        <v>1.8885501355013552E-2</v>
      </c>
      <c r="W38" s="18">
        <f t="shared" si="29"/>
        <v>3.7771002710027105E-2</v>
      </c>
      <c r="X38" s="18">
        <f t="shared" si="30"/>
        <v>7.9687372967479686E-2</v>
      </c>
      <c r="Y38" s="95">
        <f t="shared" si="21"/>
        <v>0.15937474593495937</v>
      </c>
      <c r="AB38" s="99">
        <f t="shared" si="31"/>
        <v>1</v>
      </c>
      <c r="AC38" s="118">
        <f>SUM($AB$33:AB38)*AB38</f>
        <v>6</v>
      </c>
      <c r="AE38" s="123">
        <f t="shared" si="32"/>
        <v>45504</v>
      </c>
    </row>
    <row r="39" spans="7:31" x14ac:dyDescent="0.25">
      <c r="G39" s="130" t="s">
        <v>32</v>
      </c>
      <c r="H39" s="131">
        <v>45483</v>
      </c>
      <c r="I39" s="132"/>
      <c r="J39" s="133"/>
      <c r="K39" s="19">
        <f t="shared" si="33"/>
        <v>0</v>
      </c>
      <c r="L39" s="39">
        <f t="shared" si="34"/>
        <v>0</v>
      </c>
      <c r="M39" s="132">
        <v>3.05</v>
      </c>
      <c r="N39" s="133">
        <v>1.4131944444444445E-2</v>
      </c>
      <c r="O39" s="19">
        <f t="shared" si="22"/>
        <v>4.6334244080145724E-3</v>
      </c>
      <c r="P39" s="23">
        <f t="shared" si="23"/>
        <v>8.9926289926289922</v>
      </c>
      <c r="Q39" s="27">
        <f t="shared" si="24"/>
        <v>0</v>
      </c>
      <c r="R39" s="21">
        <f t="shared" si="25"/>
        <v>0</v>
      </c>
      <c r="S39" s="21">
        <f t="shared" si="26"/>
        <v>0</v>
      </c>
      <c r="T39" s="28">
        <f t="shared" si="27"/>
        <v>0</v>
      </c>
      <c r="U39" s="34">
        <f t="shared" si="20"/>
        <v>7.4567737733399336E-3</v>
      </c>
      <c r="V39" s="19">
        <f t="shared" si="28"/>
        <v>2.316712204007286E-2</v>
      </c>
      <c r="W39" s="18">
        <f t="shared" si="29"/>
        <v>4.633424408014572E-2</v>
      </c>
      <c r="X39" s="18">
        <f t="shared" si="30"/>
        <v>9.7753671448087442E-2</v>
      </c>
      <c r="Y39" s="95">
        <f t="shared" si="21"/>
        <v>0.19550734289617488</v>
      </c>
      <c r="AB39" s="99">
        <f t="shared" si="31"/>
        <v>1</v>
      </c>
      <c r="AC39" s="118">
        <f>SUM($AB$33:AB39)*AB39</f>
        <v>7</v>
      </c>
      <c r="AE39" s="123">
        <f t="shared" si="32"/>
        <v>45504</v>
      </c>
    </row>
    <row r="40" spans="7:31" x14ac:dyDescent="0.25">
      <c r="G40" s="130" t="s">
        <v>32</v>
      </c>
      <c r="H40" s="131">
        <v>45485</v>
      </c>
      <c r="I40" s="132"/>
      <c r="J40" s="133"/>
      <c r="K40" s="19">
        <f t="shared" ref="K40:K103" si="35">IF(ISERROR(J40/I40),0,J40/I40)</f>
        <v>0</v>
      </c>
      <c r="L40" s="39">
        <f t="shared" ref="L40:L103" si="36">IF(ISERROR(I40/(J40*24)),0,I40/(J40*24))</f>
        <v>0</v>
      </c>
      <c r="M40" s="132">
        <v>2.89</v>
      </c>
      <c r="N40" s="133">
        <v>1.3333333333333334E-2</v>
      </c>
      <c r="O40" s="19">
        <f t="shared" si="22"/>
        <v>4.61361014994233E-3</v>
      </c>
      <c r="P40" s="23">
        <f t="shared" si="23"/>
        <v>9.03125</v>
      </c>
      <c r="Q40" s="27">
        <f t="shared" si="24"/>
        <v>0</v>
      </c>
      <c r="R40" s="21">
        <f t="shared" si="25"/>
        <v>0</v>
      </c>
      <c r="S40" s="21">
        <f t="shared" si="26"/>
        <v>0</v>
      </c>
      <c r="T40" s="28">
        <f t="shared" si="27"/>
        <v>0</v>
      </c>
      <c r="U40" s="34">
        <f t="shared" si="20"/>
        <v>7.424885815984739E-3</v>
      </c>
      <c r="V40" s="19">
        <f t="shared" si="28"/>
        <v>2.306805074971165E-2</v>
      </c>
      <c r="W40" s="18">
        <f t="shared" si="29"/>
        <v>4.61361014994233E-2</v>
      </c>
      <c r="X40" s="18">
        <f t="shared" si="30"/>
        <v>9.7335640138408314E-2</v>
      </c>
      <c r="Y40" s="95">
        <f t="shared" si="21"/>
        <v>0.19467128027681663</v>
      </c>
      <c r="AB40" s="99">
        <f t="shared" si="31"/>
        <v>1</v>
      </c>
      <c r="AC40" s="118">
        <f>SUM($AB$33:AB40)*AB40</f>
        <v>8</v>
      </c>
      <c r="AE40" s="123">
        <f t="shared" si="32"/>
        <v>45504</v>
      </c>
    </row>
    <row r="41" spans="7:31" x14ac:dyDescent="0.25">
      <c r="G41" s="130" t="s">
        <v>32</v>
      </c>
      <c r="H41" s="131">
        <v>45486</v>
      </c>
      <c r="I41" s="132"/>
      <c r="J41" s="133"/>
      <c r="K41" s="19">
        <f t="shared" si="35"/>
        <v>0</v>
      </c>
      <c r="L41" s="39">
        <f t="shared" si="36"/>
        <v>0</v>
      </c>
      <c r="M41" s="132">
        <v>2.62</v>
      </c>
      <c r="N41" s="133">
        <v>9.8611111111111104E-3</v>
      </c>
      <c r="O41" s="19">
        <f t="shared" si="22"/>
        <v>3.7637828668363013E-3</v>
      </c>
      <c r="P41" s="23">
        <f t="shared" si="23"/>
        <v>11.07042253521127</v>
      </c>
      <c r="Q41" s="27">
        <f t="shared" si="24"/>
        <v>0</v>
      </c>
      <c r="R41" s="21">
        <f t="shared" si="25"/>
        <v>0</v>
      </c>
      <c r="S41" s="21">
        <f t="shared" si="26"/>
        <v>0</v>
      </c>
      <c r="T41" s="28">
        <f t="shared" si="27"/>
        <v>0</v>
      </c>
      <c r="U41" s="34">
        <f t="shared" si="20"/>
        <v>6.0572213763593688E-3</v>
      </c>
      <c r="V41" s="19">
        <f t="shared" si="28"/>
        <v>1.8818914334181508E-2</v>
      </c>
      <c r="W41" s="18">
        <f t="shared" si="29"/>
        <v>3.7637828668363016E-2</v>
      </c>
      <c r="X41" s="18">
        <f t="shared" si="30"/>
        <v>7.940640903307887E-2</v>
      </c>
      <c r="Y41" s="95">
        <f t="shared" si="21"/>
        <v>0.15881281806615774</v>
      </c>
      <c r="AB41" s="99">
        <f t="shared" si="31"/>
        <v>1</v>
      </c>
      <c r="AC41" s="118">
        <f>SUM($AB$33:AB41)*AB41</f>
        <v>9</v>
      </c>
      <c r="AE41" s="123">
        <f t="shared" si="32"/>
        <v>45504</v>
      </c>
    </row>
    <row r="42" spans="7:31" x14ac:dyDescent="0.25">
      <c r="G42" s="130" t="s">
        <v>32</v>
      </c>
      <c r="H42" s="131">
        <v>45486</v>
      </c>
      <c r="I42" s="132"/>
      <c r="J42" s="133"/>
      <c r="K42" s="19">
        <f t="shared" si="35"/>
        <v>0</v>
      </c>
      <c r="L42" s="39">
        <f t="shared" si="36"/>
        <v>0</v>
      </c>
      <c r="M42" s="132">
        <v>5.49</v>
      </c>
      <c r="N42" s="133">
        <v>2.9085648148148149E-2</v>
      </c>
      <c r="O42" s="19">
        <f t="shared" si="22"/>
        <v>5.2979322674222493E-3</v>
      </c>
      <c r="P42" s="23">
        <f t="shared" si="23"/>
        <v>7.8647035415837649</v>
      </c>
      <c r="Q42" s="27">
        <f t="shared" si="24"/>
        <v>0</v>
      </c>
      <c r="R42" s="21">
        <f t="shared" si="25"/>
        <v>0</v>
      </c>
      <c r="S42" s="21">
        <f t="shared" si="26"/>
        <v>0</v>
      </c>
      <c r="T42" s="28">
        <f t="shared" si="27"/>
        <v>0</v>
      </c>
      <c r="U42" s="34">
        <f t="shared" si="20"/>
        <v>8.5261955102389902E-3</v>
      </c>
      <c r="V42" s="19">
        <f t="shared" si="28"/>
        <v>2.6489661337111246E-2</v>
      </c>
      <c r="W42" s="18">
        <f t="shared" si="29"/>
        <v>5.2979322674222493E-2</v>
      </c>
      <c r="X42" s="18">
        <f t="shared" si="30"/>
        <v>0.11177312601194091</v>
      </c>
      <c r="Y42" s="95">
        <f t="shared" si="21"/>
        <v>0.22354625202388181</v>
      </c>
      <c r="AB42" s="99">
        <f t="shared" si="31"/>
        <v>1</v>
      </c>
      <c r="AC42" s="118">
        <f>SUM($AB$33:AB42)*AB42</f>
        <v>10</v>
      </c>
      <c r="AE42" s="123">
        <f t="shared" si="32"/>
        <v>45504</v>
      </c>
    </row>
    <row r="43" spans="7:31" x14ac:dyDescent="0.25">
      <c r="G43" s="130" t="s">
        <v>32</v>
      </c>
      <c r="H43" s="131">
        <v>45487</v>
      </c>
      <c r="I43" s="132"/>
      <c r="J43" s="133"/>
      <c r="K43" s="19">
        <f t="shared" si="35"/>
        <v>0</v>
      </c>
      <c r="L43" s="39">
        <f t="shared" si="36"/>
        <v>0</v>
      </c>
      <c r="M43" s="138">
        <v>5.0199999999999996</v>
      </c>
      <c r="N43" s="133">
        <v>2.4074074074074071E-2</v>
      </c>
      <c r="O43" s="19">
        <f t="shared" si="22"/>
        <v>4.7956322856721259E-3</v>
      </c>
      <c r="P43" s="23">
        <f t="shared" si="23"/>
        <v>8.6884615384615387</v>
      </c>
      <c r="Q43" s="27">
        <f t="shared" si="24"/>
        <v>0</v>
      </c>
      <c r="R43" s="21">
        <f t="shared" si="25"/>
        <v>0</v>
      </c>
      <c r="S43" s="21">
        <f t="shared" si="26"/>
        <v>0</v>
      </c>
      <c r="T43" s="28">
        <f t="shared" si="27"/>
        <v>0</v>
      </c>
      <c r="U43" s="34">
        <f t="shared" si="20"/>
        <v>7.7178220481005592E-3</v>
      </c>
      <c r="V43" s="19">
        <f t="shared" si="28"/>
        <v>2.397816142836063E-2</v>
      </c>
      <c r="W43" s="18">
        <f t="shared" si="29"/>
        <v>4.7956322856721259E-2</v>
      </c>
      <c r="X43" s="18">
        <f t="shared" si="30"/>
        <v>0.10117585214696767</v>
      </c>
      <c r="Y43" s="95">
        <f t="shared" si="21"/>
        <v>0.20235170429393534</v>
      </c>
      <c r="AB43" s="99">
        <f t="shared" si="31"/>
        <v>1</v>
      </c>
      <c r="AC43" s="118">
        <f>SUM($AB$33:AB43)*AB43</f>
        <v>11</v>
      </c>
      <c r="AE43" s="123">
        <f t="shared" si="32"/>
        <v>45504</v>
      </c>
    </row>
    <row r="44" spans="7:31" x14ac:dyDescent="0.25">
      <c r="G44" s="130" t="s">
        <v>32</v>
      </c>
      <c r="H44" s="131">
        <v>45487</v>
      </c>
      <c r="I44" s="132"/>
      <c r="J44" s="133"/>
      <c r="K44" s="19">
        <f t="shared" si="35"/>
        <v>0</v>
      </c>
      <c r="L44" s="39">
        <f t="shared" si="36"/>
        <v>0</v>
      </c>
      <c r="M44" s="138">
        <v>5.04</v>
      </c>
      <c r="N44" s="133">
        <v>2.4097222222222225E-2</v>
      </c>
      <c r="O44" s="19">
        <f t="shared" ref="O44:O70" si="37">IF(ISERROR(N44/M44),0,N44/M44)</f>
        <v>4.7811948853615522E-3</v>
      </c>
      <c r="P44" s="23">
        <f t="shared" ref="P44:P70" si="38">IF(ISERROR(M44/(N44*24)),0,M44/(N44*24))</f>
        <v>8.7146974063400577</v>
      </c>
      <c r="Q44" s="27">
        <f t="shared" ref="Q44:Q70" si="39">IF(ISBLANK(I44),0,IF(M44&gt;=I44,1,-1))</f>
        <v>0</v>
      </c>
      <c r="R44" s="21">
        <f t="shared" ref="R44:R70" si="40">IF(ISBLANK(J44),0,IF(N44&lt;=J44,1,-1))</f>
        <v>0</v>
      </c>
      <c r="S44" s="21">
        <f t="shared" si="26"/>
        <v>0</v>
      </c>
      <c r="T44" s="28">
        <f t="shared" si="27"/>
        <v>0</v>
      </c>
      <c r="U44" s="34">
        <f t="shared" si="20"/>
        <v>7.6945873045262646E-3</v>
      </c>
      <c r="V44" s="19">
        <f t="shared" si="28"/>
        <v>2.3905974426807759E-2</v>
      </c>
      <c r="W44" s="18">
        <f t="shared" ref="W44:W70" si="41">IF(ISERROR(10*O44),0,10*O44)</f>
        <v>4.7811948853615518E-2</v>
      </c>
      <c r="X44" s="18">
        <f t="shared" si="30"/>
        <v>0.10087125909391535</v>
      </c>
      <c r="Y44" s="95">
        <f t="shared" si="21"/>
        <v>0.20174251818783071</v>
      </c>
      <c r="AB44" s="99">
        <f t="shared" si="31"/>
        <v>1</v>
      </c>
      <c r="AC44" s="118">
        <f>SUM($AB$33:AB44)*AB44</f>
        <v>12</v>
      </c>
      <c r="AE44" s="123">
        <f t="shared" si="32"/>
        <v>45504</v>
      </c>
    </row>
    <row r="45" spans="7:31" x14ac:dyDescent="0.25">
      <c r="G45" s="130" t="s">
        <v>32</v>
      </c>
      <c r="H45" s="131">
        <v>45489</v>
      </c>
      <c r="I45" s="132"/>
      <c r="J45" s="133"/>
      <c r="K45" s="19">
        <f t="shared" si="35"/>
        <v>0</v>
      </c>
      <c r="L45" s="39">
        <f t="shared" si="36"/>
        <v>0</v>
      </c>
      <c r="M45" s="138">
        <v>5.04</v>
      </c>
      <c r="N45" s="133">
        <v>2.5775462962962962E-2</v>
      </c>
      <c r="O45" s="19">
        <f t="shared" si="37"/>
        <v>5.1141791593180483E-3</v>
      </c>
      <c r="P45" s="23">
        <f t="shared" si="38"/>
        <v>8.1472833408172427</v>
      </c>
      <c r="Q45" s="27">
        <f t="shared" si="39"/>
        <v>0</v>
      </c>
      <c r="R45" s="21">
        <f t="shared" si="40"/>
        <v>0</v>
      </c>
      <c r="S45" s="21">
        <f t="shared" si="26"/>
        <v>0</v>
      </c>
      <c r="T45" s="28">
        <f t="shared" si="27"/>
        <v>0</v>
      </c>
      <c r="U45" s="34">
        <f t="shared" si="20"/>
        <v>8.2304735481171908E-3</v>
      </c>
      <c r="V45" s="19">
        <f t="shared" si="28"/>
        <v>2.5570895796590241E-2</v>
      </c>
      <c r="W45" s="18">
        <f t="shared" si="41"/>
        <v>5.1141791593180483E-2</v>
      </c>
      <c r="X45" s="18">
        <f t="shared" si="30"/>
        <v>0.10789639481371252</v>
      </c>
      <c r="Y45" s="95">
        <f t="shared" si="21"/>
        <v>0.21579278962742504</v>
      </c>
      <c r="AB45" s="99">
        <f t="shared" si="31"/>
        <v>1</v>
      </c>
      <c r="AC45" s="118">
        <f>SUM($AB$33:AB45)*AB45</f>
        <v>13</v>
      </c>
      <c r="AE45" s="123">
        <f t="shared" si="32"/>
        <v>45504</v>
      </c>
    </row>
    <row r="46" spans="7:31" x14ac:dyDescent="0.25">
      <c r="G46" s="130" t="s">
        <v>32</v>
      </c>
      <c r="H46" s="131">
        <v>45491</v>
      </c>
      <c r="I46" s="132">
        <v>10</v>
      </c>
      <c r="J46" s="133">
        <v>4.8611111111111112E-2</v>
      </c>
      <c r="K46" s="19">
        <f t="shared" si="35"/>
        <v>4.8611111111111112E-3</v>
      </c>
      <c r="L46" s="39">
        <f t="shared" si="36"/>
        <v>8.5714285714285712</v>
      </c>
      <c r="M46" s="138">
        <v>10.039999999999999</v>
      </c>
      <c r="N46" s="133">
        <v>4.5613425925925925E-2</v>
      </c>
      <c r="O46" s="19">
        <f t="shared" si="37"/>
        <v>4.5431699129408294E-3</v>
      </c>
      <c r="P46" s="23">
        <f t="shared" si="38"/>
        <v>9.171276325805632</v>
      </c>
      <c r="Q46" s="27">
        <f t="shared" si="39"/>
        <v>1</v>
      </c>
      <c r="R46" s="21">
        <f t="shared" si="40"/>
        <v>1</v>
      </c>
      <c r="S46" s="21">
        <f t="shared" si="26"/>
        <v>1</v>
      </c>
      <c r="T46" s="28">
        <f t="shared" si="27"/>
        <v>1</v>
      </c>
      <c r="U46" s="34">
        <f t="shared" si="20"/>
        <v>7.3115232431644967E-3</v>
      </c>
      <c r="V46" s="19">
        <f t="shared" si="28"/>
        <v>2.2715849564704148E-2</v>
      </c>
      <c r="W46" s="18">
        <f t="shared" si="41"/>
        <v>4.5431699129408296E-2</v>
      </c>
      <c r="X46" s="18">
        <f t="shared" si="30"/>
        <v>9.5849527238269144E-2</v>
      </c>
      <c r="Y46" s="95">
        <f t="shared" si="21"/>
        <v>0.19169905447653829</v>
      </c>
      <c r="AB46" s="99">
        <f t="shared" si="31"/>
        <v>1</v>
      </c>
      <c r="AC46" s="118">
        <f>SUM($AB$33:AB46)*AB46</f>
        <v>14</v>
      </c>
      <c r="AE46" s="123">
        <f t="shared" si="32"/>
        <v>45504</v>
      </c>
    </row>
    <row r="47" spans="7:31" x14ac:dyDescent="0.25">
      <c r="G47" s="130" t="s">
        <v>33</v>
      </c>
      <c r="H47" s="131">
        <v>45494</v>
      </c>
      <c r="I47" s="132">
        <v>10</v>
      </c>
      <c r="J47" s="133">
        <v>3.3333333333333333E-2</v>
      </c>
      <c r="K47" s="19">
        <f t="shared" si="35"/>
        <v>3.3333333333333331E-3</v>
      </c>
      <c r="L47" s="39">
        <f t="shared" si="36"/>
        <v>12.5</v>
      </c>
      <c r="M47" s="138">
        <v>10</v>
      </c>
      <c r="N47" s="133">
        <v>4.2893518518518518E-2</v>
      </c>
      <c r="O47" s="19">
        <f t="shared" si="37"/>
        <v>4.2893518518518515E-3</v>
      </c>
      <c r="P47" s="23">
        <f t="shared" si="38"/>
        <v>9.7139773340528883</v>
      </c>
      <c r="Q47" s="27">
        <f t="shared" si="39"/>
        <v>1</v>
      </c>
      <c r="R47" s="21">
        <f t="shared" si="40"/>
        <v>-1</v>
      </c>
      <c r="S47" s="21">
        <f t="shared" si="26"/>
        <v>-1</v>
      </c>
      <c r="T47" s="28">
        <f t="shared" si="27"/>
        <v>-1</v>
      </c>
      <c r="U47" s="34">
        <f t="shared" si="20"/>
        <v>6.9030426693032967E-3</v>
      </c>
      <c r="V47" s="19">
        <f t="shared" si="28"/>
        <v>2.1446759259259256E-2</v>
      </c>
      <c r="W47" s="18">
        <f t="shared" si="41"/>
        <v>4.2893518518518511E-2</v>
      </c>
      <c r="X47" s="18">
        <f t="shared" si="30"/>
        <v>9.0494600694444441E-2</v>
      </c>
      <c r="Y47" s="95">
        <f t="shared" si="21"/>
        <v>0.18098920138888888</v>
      </c>
      <c r="AB47" s="99">
        <f t="shared" si="31"/>
        <v>1</v>
      </c>
      <c r="AC47" s="118">
        <f>SUM($AB$33:AB47)*AB47</f>
        <v>15</v>
      </c>
      <c r="AE47" s="123">
        <f t="shared" si="32"/>
        <v>45504</v>
      </c>
    </row>
    <row r="48" spans="7:31" x14ac:dyDescent="0.25">
      <c r="G48" s="130" t="s">
        <v>32</v>
      </c>
      <c r="H48" s="131">
        <v>45495</v>
      </c>
      <c r="I48" s="132"/>
      <c r="J48" s="133"/>
      <c r="K48" s="19">
        <f t="shared" si="35"/>
        <v>0</v>
      </c>
      <c r="L48" s="39">
        <f t="shared" si="36"/>
        <v>0</v>
      </c>
      <c r="M48" s="138">
        <v>3.26</v>
      </c>
      <c r="N48" s="133">
        <v>1.5185185185185185E-2</v>
      </c>
      <c r="O48" s="19">
        <f t="shared" si="37"/>
        <v>4.6580322653942286E-3</v>
      </c>
      <c r="P48" s="23">
        <f t="shared" si="38"/>
        <v>8.9451219512195106</v>
      </c>
      <c r="Q48" s="27">
        <f t="shared" si="39"/>
        <v>0</v>
      </c>
      <c r="R48" s="21">
        <f t="shared" si="40"/>
        <v>0</v>
      </c>
      <c r="S48" s="21">
        <f t="shared" si="26"/>
        <v>0</v>
      </c>
      <c r="T48" s="28">
        <f t="shared" si="27"/>
        <v>0</v>
      </c>
      <c r="U48" s="34">
        <f t="shared" si="20"/>
        <v>7.4963762809818653E-3</v>
      </c>
      <c r="V48" s="19">
        <f t="shared" si="28"/>
        <v>2.3290161326971141E-2</v>
      </c>
      <c r="W48" s="18">
        <f t="shared" si="41"/>
        <v>4.6580322653942283E-2</v>
      </c>
      <c r="X48" s="18">
        <f t="shared" si="30"/>
        <v>9.8272835719154739E-2</v>
      </c>
      <c r="Y48" s="95">
        <f t="shared" si="21"/>
        <v>0.19654567143830948</v>
      </c>
      <c r="AB48" s="99">
        <f t="shared" si="31"/>
        <v>1</v>
      </c>
      <c r="AC48" s="118">
        <f>SUM($AB$33:AB48)*AB48</f>
        <v>16</v>
      </c>
      <c r="AE48" s="123">
        <f t="shared" si="32"/>
        <v>45504</v>
      </c>
    </row>
    <row r="49" spans="7:31" x14ac:dyDescent="0.25">
      <c r="G49" s="130" t="s">
        <v>46</v>
      </c>
      <c r="H49" s="131">
        <v>45497</v>
      </c>
      <c r="I49" s="132"/>
      <c r="J49" s="133"/>
      <c r="K49" s="19">
        <f t="shared" si="35"/>
        <v>0</v>
      </c>
      <c r="L49" s="39">
        <f t="shared" si="36"/>
        <v>0</v>
      </c>
      <c r="M49" s="138">
        <v>3.64</v>
      </c>
      <c r="N49" s="133">
        <v>1.951388888888889E-2</v>
      </c>
      <c r="O49" s="19">
        <f t="shared" si="37"/>
        <v>5.360958485958486E-3</v>
      </c>
      <c r="P49" s="23">
        <f t="shared" si="38"/>
        <v>7.7722419928825621</v>
      </c>
      <c r="Q49" s="27">
        <f t="shared" si="39"/>
        <v>0</v>
      </c>
      <c r="R49" s="21">
        <f t="shared" si="40"/>
        <v>0</v>
      </c>
      <c r="S49" s="21">
        <f t="shared" si="26"/>
        <v>0</v>
      </c>
      <c r="T49" s="28">
        <f t="shared" si="27"/>
        <v>0</v>
      </c>
      <c r="U49" s="34">
        <f t="shared" si="20"/>
        <v>8.6276263769217119E-3</v>
      </c>
      <c r="V49" s="19">
        <f t="shared" si="28"/>
        <v>2.6804792429792432E-2</v>
      </c>
      <c r="W49" s="18">
        <f t="shared" si="41"/>
        <v>5.3609584859584863E-2</v>
      </c>
      <c r="X49" s="18">
        <f t="shared" si="30"/>
        <v>0.11310282165750916</v>
      </c>
      <c r="Y49" s="95">
        <f t="shared" si="21"/>
        <v>0.22620564331501833</v>
      </c>
      <c r="AB49" s="99">
        <f t="shared" si="31"/>
        <v>1</v>
      </c>
      <c r="AC49" s="118">
        <f>SUM($AB$33:AB49)*AB49</f>
        <v>17</v>
      </c>
      <c r="AE49" s="123">
        <f t="shared" si="32"/>
        <v>45504</v>
      </c>
    </row>
    <row r="50" spans="7:31" x14ac:dyDescent="0.25">
      <c r="G50" s="130" t="s">
        <v>32</v>
      </c>
      <c r="H50" s="131">
        <v>45499</v>
      </c>
      <c r="I50" s="132">
        <v>10</v>
      </c>
      <c r="J50" s="133">
        <v>4.1666666666666664E-2</v>
      </c>
      <c r="K50" s="19">
        <f t="shared" si="35"/>
        <v>4.1666666666666666E-3</v>
      </c>
      <c r="L50" s="39">
        <f t="shared" si="36"/>
        <v>10</v>
      </c>
      <c r="M50" s="138">
        <v>5.04</v>
      </c>
      <c r="N50" s="133">
        <v>2.0775462962962964E-2</v>
      </c>
      <c r="O50" s="19">
        <f t="shared" si="37"/>
        <v>4.1221156672545563E-3</v>
      </c>
      <c r="P50" s="23">
        <f t="shared" si="38"/>
        <v>10.108077994428969</v>
      </c>
      <c r="Q50" s="27">
        <f t="shared" si="39"/>
        <v>-1</v>
      </c>
      <c r="R50" s="21">
        <f t="shared" si="40"/>
        <v>1</v>
      </c>
      <c r="S50" s="21">
        <f t="shared" si="26"/>
        <v>1</v>
      </c>
      <c r="T50" s="28">
        <f t="shared" si="27"/>
        <v>1</v>
      </c>
      <c r="U50" s="34">
        <f t="shared" si="20"/>
        <v>6.6339021189359484E-3</v>
      </c>
      <c r="V50" s="19">
        <f t="shared" si="28"/>
        <v>2.0610578336272781E-2</v>
      </c>
      <c r="W50" s="18">
        <f t="shared" si="41"/>
        <v>4.1221156672545563E-2</v>
      </c>
      <c r="X50" s="18">
        <f t="shared" si="30"/>
        <v>8.6966335289902996E-2</v>
      </c>
      <c r="Y50" s="95">
        <f t="shared" si="21"/>
        <v>0.17393267057980599</v>
      </c>
      <c r="AB50" s="99">
        <f t="shared" si="31"/>
        <v>1</v>
      </c>
      <c r="AC50" s="118">
        <f>SUM($AB$33:AB50)*AB50</f>
        <v>18</v>
      </c>
      <c r="AE50" s="123">
        <f t="shared" si="32"/>
        <v>45504</v>
      </c>
    </row>
    <row r="51" spans="7:31" x14ac:dyDescent="0.25">
      <c r="G51" s="130" t="s">
        <v>45</v>
      </c>
      <c r="H51" s="131">
        <v>45500</v>
      </c>
      <c r="I51" s="132"/>
      <c r="J51" s="133"/>
      <c r="K51" s="19">
        <f t="shared" si="35"/>
        <v>0</v>
      </c>
      <c r="L51" s="39">
        <f t="shared" si="36"/>
        <v>0</v>
      </c>
      <c r="M51" s="138">
        <v>7.05</v>
      </c>
      <c r="N51" s="133">
        <v>4.0810185185185185E-2</v>
      </c>
      <c r="O51" s="19">
        <f t="shared" si="37"/>
        <v>5.7886787496716574E-3</v>
      </c>
      <c r="P51" s="23">
        <f t="shared" si="38"/>
        <v>7.1979580260918885</v>
      </c>
      <c r="Q51" s="27">
        <f t="shared" si="39"/>
        <v>0</v>
      </c>
      <c r="R51" s="21">
        <f t="shared" si="40"/>
        <v>0</v>
      </c>
      <c r="S51" s="21">
        <f t="shared" si="26"/>
        <v>0</v>
      </c>
      <c r="T51" s="28">
        <f t="shared" si="27"/>
        <v>0</v>
      </c>
      <c r="U51" s="34">
        <f t="shared" si="20"/>
        <v>9.3159754172698391E-3</v>
      </c>
      <c r="V51" s="19">
        <f t="shared" si="28"/>
        <v>2.8943393748358286E-2</v>
      </c>
      <c r="W51" s="18">
        <f t="shared" si="41"/>
        <v>5.7886787496716573E-2</v>
      </c>
      <c r="X51" s="18">
        <f t="shared" si="30"/>
        <v>0.12212664992119779</v>
      </c>
      <c r="Y51" s="95">
        <f t="shared" si="21"/>
        <v>0.24425329984239558</v>
      </c>
      <c r="AB51" s="99">
        <f t="shared" si="31"/>
        <v>1</v>
      </c>
      <c r="AC51" s="118">
        <f>SUM($AB$33:AB51)*AB51</f>
        <v>19</v>
      </c>
      <c r="AE51" s="123">
        <f t="shared" si="32"/>
        <v>45504</v>
      </c>
    </row>
    <row r="52" spans="7:31" x14ac:dyDescent="0.25">
      <c r="G52" s="130" t="s">
        <v>44</v>
      </c>
      <c r="H52" s="131">
        <v>45501</v>
      </c>
      <c r="I52" s="132"/>
      <c r="J52" s="133"/>
      <c r="K52" s="19">
        <f t="shared" si="35"/>
        <v>0</v>
      </c>
      <c r="L52" s="39">
        <f t="shared" si="36"/>
        <v>0</v>
      </c>
      <c r="M52" s="138">
        <v>4.78</v>
      </c>
      <c r="N52" s="133">
        <v>2.4004629629629629E-2</v>
      </c>
      <c r="O52" s="19">
        <f t="shared" si="37"/>
        <v>5.021889043855571E-3</v>
      </c>
      <c r="P52" s="23">
        <f t="shared" si="38"/>
        <v>8.2970106075216972</v>
      </c>
      <c r="Q52" s="27">
        <f t="shared" si="39"/>
        <v>0</v>
      </c>
      <c r="R52" s="21">
        <f t="shared" si="40"/>
        <v>0</v>
      </c>
      <c r="S52" s="21">
        <f t="shared" si="26"/>
        <v>0</v>
      </c>
      <c r="T52" s="28">
        <f t="shared" si="27"/>
        <v>0</v>
      </c>
      <c r="U52" s="34">
        <f t="shared" si="20"/>
        <v>8.0819470044816155E-3</v>
      </c>
      <c r="V52" s="19">
        <f t="shared" si="28"/>
        <v>2.5109445219277854E-2</v>
      </c>
      <c r="W52" s="18">
        <f t="shared" si="41"/>
        <v>5.0218890438555708E-2</v>
      </c>
      <c r="X52" s="18">
        <f t="shared" si="30"/>
        <v>0.10594930410274291</v>
      </c>
      <c r="Y52" s="95">
        <f t="shared" si="21"/>
        <v>0.21189860820548581</v>
      </c>
      <c r="AB52" s="99">
        <f t="shared" si="31"/>
        <v>1</v>
      </c>
      <c r="AC52" s="118">
        <f>SUM($AB$33:AB52)*AB52</f>
        <v>20</v>
      </c>
      <c r="AE52" s="123">
        <f t="shared" si="32"/>
        <v>45504</v>
      </c>
    </row>
    <row r="53" spans="7:31" x14ac:dyDescent="0.25">
      <c r="G53" s="130" t="s">
        <v>34</v>
      </c>
      <c r="H53" s="131">
        <v>45503</v>
      </c>
      <c r="I53" s="132">
        <v>5</v>
      </c>
      <c r="J53" s="133">
        <v>2.013888888888889E-2</v>
      </c>
      <c r="K53" s="19">
        <f t="shared" si="35"/>
        <v>4.0277777777777777E-3</v>
      </c>
      <c r="L53" s="39">
        <f t="shared" si="36"/>
        <v>10.344827586206895</v>
      </c>
      <c r="M53" s="138">
        <v>2</v>
      </c>
      <c r="N53" s="133">
        <v>8.2175925925925923E-3</v>
      </c>
      <c r="O53" s="19">
        <f t="shared" si="37"/>
        <v>4.1087962962962962E-3</v>
      </c>
      <c r="P53" s="23">
        <f t="shared" si="38"/>
        <v>10.140845070422536</v>
      </c>
      <c r="Q53" s="27">
        <f t="shared" si="39"/>
        <v>-1</v>
      </c>
      <c r="R53" s="21">
        <f t="shared" si="40"/>
        <v>1</v>
      </c>
      <c r="S53" s="21">
        <f t="shared" si="26"/>
        <v>-1</v>
      </c>
      <c r="T53" s="28">
        <f t="shared" si="27"/>
        <v>-1</v>
      </c>
      <c r="U53" s="34">
        <f t="shared" si="20"/>
        <v>6.6124666691923109E-3</v>
      </c>
      <c r="V53" s="19">
        <f t="shared" si="28"/>
        <v>2.0543981481481483E-2</v>
      </c>
      <c r="W53" s="18">
        <f t="shared" si="41"/>
        <v>4.1087962962962965E-2</v>
      </c>
      <c r="X53" s="18">
        <f t="shared" si="30"/>
        <v>8.6685329861111104E-2</v>
      </c>
      <c r="Y53" s="95">
        <f t="shared" si="21"/>
        <v>0.17337065972222221</v>
      </c>
      <c r="AB53" s="99">
        <f t="shared" si="31"/>
        <v>1</v>
      </c>
      <c r="AC53" s="118">
        <f>SUM($AB$33:AB53)*AB53</f>
        <v>21</v>
      </c>
      <c r="AE53" s="123">
        <f t="shared" si="32"/>
        <v>45504</v>
      </c>
    </row>
    <row r="54" spans="7:31" x14ac:dyDescent="0.25">
      <c r="G54" s="130" t="s">
        <v>35</v>
      </c>
      <c r="H54" s="131">
        <v>45503</v>
      </c>
      <c r="I54" s="132">
        <v>5</v>
      </c>
      <c r="J54" s="133">
        <v>2.0833333333333332E-2</v>
      </c>
      <c r="K54" s="19">
        <f t="shared" si="35"/>
        <v>4.1666666666666666E-3</v>
      </c>
      <c r="L54" s="39">
        <f t="shared" si="36"/>
        <v>10</v>
      </c>
      <c r="M54" s="138">
        <v>5</v>
      </c>
      <c r="N54" s="133">
        <v>2.0555555555555556E-2</v>
      </c>
      <c r="O54" s="19">
        <f t="shared" si="37"/>
        <v>4.1111111111111114E-3</v>
      </c>
      <c r="P54" s="23">
        <f t="shared" si="38"/>
        <v>10.135135135135135</v>
      </c>
      <c r="Q54" s="27">
        <f t="shared" si="39"/>
        <v>1</v>
      </c>
      <c r="R54" s="21">
        <f t="shared" si="40"/>
        <v>1</v>
      </c>
      <c r="S54" s="21">
        <f t="shared" si="26"/>
        <v>1</v>
      </c>
      <c r="T54" s="28">
        <f t="shared" si="27"/>
        <v>1</v>
      </c>
      <c r="U54" s="34">
        <f t="shared" si="20"/>
        <v>6.6161920025270679E-3</v>
      </c>
      <c r="V54" s="19">
        <f t="shared" si="28"/>
        <v>2.0555555555555556E-2</v>
      </c>
      <c r="W54" s="18">
        <f t="shared" si="41"/>
        <v>4.1111111111111112E-2</v>
      </c>
      <c r="X54" s="18">
        <f t="shared" si="30"/>
        <v>8.6734166666666668E-2</v>
      </c>
      <c r="Y54" s="95">
        <f t="shared" si="21"/>
        <v>0.17346833333333334</v>
      </c>
      <c r="AB54" s="99">
        <f t="shared" si="31"/>
        <v>1</v>
      </c>
      <c r="AC54" s="118">
        <f>SUM($AB$33:AB54)*AB54</f>
        <v>22</v>
      </c>
      <c r="AE54" s="123">
        <f t="shared" si="32"/>
        <v>45504</v>
      </c>
    </row>
    <row r="55" spans="7:31" x14ac:dyDescent="0.25">
      <c r="G55" s="130" t="s">
        <v>36</v>
      </c>
      <c r="H55" s="131">
        <v>45503</v>
      </c>
      <c r="I55" s="132"/>
      <c r="J55" s="133"/>
      <c r="K55" s="19">
        <f t="shared" si="35"/>
        <v>0</v>
      </c>
      <c r="L55" s="39">
        <f t="shared" si="36"/>
        <v>0</v>
      </c>
      <c r="M55" s="138">
        <v>0.33</v>
      </c>
      <c r="N55" s="133">
        <v>1.6203703703703703E-3</v>
      </c>
      <c r="O55" s="19">
        <f t="shared" si="37"/>
        <v>4.9102132435465762E-3</v>
      </c>
      <c r="P55" s="23">
        <f t="shared" si="38"/>
        <v>8.4857142857142858</v>
      </c>
      <c r="Q55" s="27">
        <f t="shared" si="39"/>
        <v>0</v>
      </c>
      <c r="R55" s="21">
        <f t="shared" si="40"/>
        <v>0</v>
      </c>
      <c r="S55" s="21">
        <f t="shared" si="26"/>
        <v>0</v>
      </c>
      <c r="T55" s="28">
        <f t="shared" si="27"/>
        <v>0</v>
      </c>
      <c r="U55" s="34">
        <f t="shared" si="20"/>
        <v>7.9022222252404899E-3</v>
      </c>
      <c r="V55" s="19">
        <f t="shared" si="28"/>
        <v>2.455106621773288E-2</v>
      </c>
      <c r="W55" s="18">
        <f t="shared" si="41"/>
        <v>4.910213243546576E-2</v>
      </c>
      <c r="X55" s="18">
        <f t="shared" si="30"/>
        <v>0.1035932239057239</v>
      </c>
      <c r="Y55" s="95">
        <f t="shared" si="21"/>
        <v>0.20718644781144779</v>
      </c>
      <c r="AB55" s="99">
        <f t="shared" si="31"/>
        <v>1</v>
      </c>
      <c r="AC55" s="118">
        <f>SUM($AB$33:AB55)*AB55</f>
        <v>23</v>
      </c>
      <c r="AE55" s="123">
        <f t="shared" si="32"/>
        <v>45504</v>
      </c>
    </row>
    <row r="56" spans="7:31" x14ac:dyDescent="0.25">
      <c r="G56" s="130" t="s">
        <v>37</v>
      </c>
      <c r="H56" s="131">
        <v>45505</v>
      </c>
      <c r="I56" s="132">
        <v>3</v>
      </c>
      <c r="J56" s="133">
        <v>1.2499999999999999E-2</v>
      </c>
      <c r="K56" s="19">
        <f t="shared" si="35"/>
        <v>4.1666666666666666E-3</v>
      </c>
      <c r="L56" s="39">
        <f t="shared" si="36"/>
        <v>10</v>
      </c>
      <c r="M56" s="138">
        <v>3.02</v>
      </c>
      <c r="N56" s="133">
        <v>1.1759259259259259E-2</v>
      </c>
      <c r="O56" s="19">
        <f t="shared" si="37"/>
        <v>3.8937944567083642E-3</v>
      </c>
      <c r="P56" s="23">
        <f t="shared" si="38"/>
        <v>10.700787401574804</v>
      </c>
      <c r="Q56" s="27">
        <f t="shared" si="39"/>
        <v>1</v>
      </c>
      <c r="R56" s="21">
        <f t="shared" si="40"/>
        <v>1</v>
      </c>
      <c r="S56" s="21">
        <f t="shared" si="26"/>
        <v>1</v>
      </c>
      <c r="T56" s="28">
        <f t="shared" si="27"/>
        <v>1</v>
      </c>
      <c r="U56" s="34">
        <f t="shared" si="20"/>
        <v>6.26645474853035E-3</v>
      </c>
      <c r="V56" s="19">
        <f t="shared" si="28"/>
        <v>1.946897228354182E-2</v>
      </c>
      <c r="W56" s="18">
        <f t="shared" si="41"/>
        <v>3.8937944567083639E-2</v>
      </c>
      <c r="X56" s="18">
        <f t="shared" si="30"/>
        <v>8.2149328550404715E-2</v>
      </c>
      <c r="Y56" s="95">
        <f t="shared" si="21"/>
        <v>0.16429865710080943</v>
      </c>
      <c r="AB56" s="99">
        <f t="shared" si="31"/>
        <v>1</v>
      </c>
      <c r="AC56" s="118">
        <f>SUM($AB$33:AB56)*AB56</f>
        <v>24</v>
      </c>
      <c r="AE56" s="123">
        <f t="shared" si="32"/>
        <v>45535</v>
      </c>
    </row>
    <row r="57" spans="7:31" x14ac:dyDescent="0.25">
      <c r="G57" s="130" t="s">
        <v>38</v>
      </c>
      <c r="H57" s="131">
        <v>45505</v>
      </c>
      <c r="I57" s="132">
        <v>4</v>
      </c>
      <c r="J57" s="133">
        <v>1.5972222222222224E-2</v>
      </c>
      <c r="K57" s="19">
        <f t="shared" si="35"/>
        <v>3.9930555555555561E-3</v>
      </c>
      <c r="L57" s="39">
        <f t="shared" si="36"/>
        <v>10.434782608695651</v>
      </c>
      <c r="M57" s="138">
        <v>3.65</v>
      </c>
      <c r="N57" s="133">
        <v>1.3888888888888888E-2</v>
      </c>
      <c r="O57" s="19">
        <f t="shared" si="37"/>
        <v>3.8051750380517502E-3</v>
      </c>
      <c r="P57" s="23">
        <f t="shared" si="38"/>
        <v>10.950000000000001</v>
      </c>
      <c r="Q57" s="27">
        <f t="shared" si="39"/>
        <v>-1</v>
      </c>
      <c r="R57" s="21">
        <f t="shared" si="40"/>
        <v>1</v>
      </c>
      <c r="S57" s="21">
        <f t="shared" si="26"/>
        <v>1</v>
      </c>
      <c r="T57" s="28">
        <f t="shared" si="27"/>
        <v>1</v>
      </c>
      <c r="U57" s="34">
        <f t="shared" si="20"/>
        <v>6.1238356187773672E-3</v>
      </c>
      <c r="V57" s="19">
        <f t="shared" si="28"/>
        <v>1.9025875190258751E-2</v>
      </c>
      <c r="W57" s="18">
        <f t="shared" si="41"/>
        <v>3.8051750380517502E-2</v>
      </c>
      <c r="X57" s="18">
        <f t="shared" si="30"/>
        <v>8.0279680365296799E-2</v>
      </c>
      <c r="Y57" s="95">
        <f t="shared" si="21"/>
        <v>0.1605593607305936</v>
      </c>
      <c r="AB57" s="99">
        <f t="shared" si="31"/>
        <v>1</v>
      </c>
      <c r="AC57" s="118">
        <f>SUM($AB$33:AB57)*AB57</f>
        <v>25</v>
      </c>
      <c r="AE57" s="123">
        <f t="shared" si="32"/>
        <v>45535</v>
      </c>
    </row>
    <row r="58" spans="7:31" x14ac:dyDescent="0.25">
      <c r="G58" s="130" t="s">
        <v>39</v>
      </c>
      <c r="H58" s="131">
        <v>45507</v>
      </c>
      <c r="I58" s="132">
        <v>3</v>
      </c>
      <c r="J58" s="133">
        <v>1.0416666666666666E-2</v>
      </c>
      <c r="K58" s="19">
        <f t="shared" si="35"/>
        <v>3.472222222222222E-3</v>
      </c>
      <c r="L58" s="39">
        <f t="shared" si="36"/>
        <v>12</v>
      </c>
      <c r="M58" s="138">
        <v>2.57</v>
      </c>
      <c r="N58" s="133">
        <v>1.0243055555555556E-2</v>
      </c>
      <c r="O58" s="19">
        <f t="shared" si="37"/>
        <v>3.9856247297881545E-3</v>
      </c>
      <c r="P58" s="23">
        <f t="shared" si="38"/>
        <v>10.454237288135593</v>
      </c>
      <c r="Q58" s="27">
        <f t="shared" si="39"/>
        <v>-1</v>
      </c>
      <c r="R58" s="21">
        <f t="shared" si="40"/>
        <v>1</v>
      </c>
      <c r="S58" s="21">
        <f t="shared" si="26"/>
        <v>-1</v>
      </c>
      <c r="T58" s="28">
        <f t="shared" si="27"/>
        <v>-1</v>
      </c>
      <c r="U58" s="34">
        <f t="shared" si="20"/>
        <v>6.4142412475861202E-3</v>
      </c>
      <c r="V58" s="19">
        <f t="shared" si="28"/>
        <v>1.9928123648940772E-2</v>
      </c>
      <c r="W58" s="18">
        <f t="shared" si="41"/>
        <v>3.9856247297881543E-2</v>
      </c>
      <c r="X58" s="18">
        <f t="shared" si="30"/>
        <v>8.4086717736705591E-2</v>
      </c>
      <c r="Y58" s="95">
        <f t="shared" si="21"/>
        <v>0.16817343547341118</v>
      </c>
      <c r="AB58" s="99">
        <f t="shared" si="31"/>
        <v>1</v>
      </c>
      <c r="AC58" s="118">
        <f>SUM($AB$33:AB58)*AB58</f>
        <v>26</v>
      </c>
      <c r="AE58" s="123">
        <f t="shared" si="32"/>
        <v>45535</v>
      </c>
    </row>
    <row r="59" spans="7:31" x14ac:dyDescent="0.25">
      <c r="G59" s="130" t="s">
        <v>40</v>
      </c>
      <c r="H59" s="131">
        <v>45508</v>
      </c>
      <c r="I59" s="132"/>
      <c r="J59" s="133"/>
      <c r="K59" s="19">
        <f t="shared" si="35"/>
        <v>0</v>
      </c>
      <c r="L59" s="39">
        <f t="shared" si="36"/>
        <v>0</v>
      </c>
      <c r="M59" s="138">
        <v>9.51</v>
      </c>
      <c r="N59" s="133">
        <v>4.3495370370370372E-2</v>
      </c>
      <c r="O59" s="19">
        <f t="shared" si="37"/>
        <v>4.5736456751178101E-3</v>
      </c>
      <c r="P59" s="23">
        <f t="shared" si="38"/>
        <v>9.110164981373071</v>
      </c>
      <c r="Q59" s="27">
        <f t="shared" si="39"/>
        <v>0</v>
      </c>
      <c r="R59" s="21">
        <f t="shared" si="40"/>
        <v>0</v>
      </c>
      <c r="S59" s="21">
        <f t="shared" si="26"/>
        <v>0</v>
      </c>
      <c r="T59" s="28">
        <f t="shared" si="27"/>
        <v>0</v>
      </c>
      <c r="U59" s="34">
        <f t="shared" si="20"/>
        <v>7.360569228188181E-3</v>
      </c>
      <c r="V59" s="19">
        <f t="shared" si="28"/>
        <v>2.286822837558905E-2</v>
      </c>
      <c r="W59" s="18">
        <f t="shared" si="41"/>
        <v>4.5736456751178101E-2</v>
      </c>
      <c r="X59" s="18">
        <f t="shared" si="30"/>
        <v>9.6492489630797998E-2</v>
      </c>
      <c r="Y59" s="95">
        <f t="shared" si="21"/>
        <v>0.192984979261596</v>
      </c>
      <c r="AB59" s="99">
        <f t="shared" si="31"/>
        <v>1</v>
      </c>
      <c r="AC59" s="118">
        <f>SUM($AB$33:AB59)*AB59</f>
        <v>27</v>
      </c>
      <c r="AE59" s="123">
        <f t="shared" si="32"/>
        <v>45535</v>
      </c>
    </row>
    <row r="60" spans="7:31" x14ac:dyDescent="0.25">
      <c r="G60" s="130" t="s">
        <v>41</v>
      </c>
      <c r="H60" s="131">
        <v>45509</v>
      </c>
      <c r="I60" s="132"/>
      <c r="J60" s="133"/>
      <c r="K60" s="19">
        <f t="shared" si="35"/>
        <v>0</v>
      </c>
      <c r="L60" s="39">
        <f t="shared" si="36"/>
        <v>0</v>
      </c>
      <c r="M60" s="138">
        <v>7.09</v>
      </c>
      <c r="N60" s="133">
        <v>3.4930555555555555E-2</v>
      </c>
      <c r="O60" s="19">
        <f t="shared" si="37"/>
        <v>4.92673562137596E-3</v>
      </c>
      <c r="P60" s="23">
        <f t="shared" si="38"/>
        <v>8.4572564612326033</v>
      </c>
      <c r="Q60" s="27">
        <f t="shared" si="39"/>
        <v>0</v>
      </c>
      <c r="R60" s="21">
        <f t="shared" si="40"/>
        <v>0</v>
      </c>
      <c r="S60" s="21">
        <f t="shared" si="26"/>
        <v>0</v>
      </c>
      <c r="T60" s="28">
        <f t="shared" si="27"/>
        <v>0</v>
      </c>
      <c r="U60" s="34">
        <f t="shared" si="20"/>
        <v>7.9288124148760991E-3</v>
      </c>
      <c r="V60" s="19">
        <f t="shared" si="28"/>
        <v>2.4633678106879799E-2</v>
      </c>
      <c r="W60" s="18">
        <f t="shared" si="41"/>
        <v>4.9267356213759599E-2</v>
      </c>
      <c r="X60" s="18">
        <f t="shared" si="30"/>
        <v>0.10394180477197931</v>
      </c>
      <c r="Y60" s="95">
        <f t="shared" si="21"/>
        <v>0.20788360954395863</v>
      </c>
      <c r="AB60" s="99">
        <f t="shared" si="31"/>
        <v>1</v>
      </c>
      <c r="AC60" s="118">
        <f>SUM($AB$33:AB60)*AB60</f>
        <v>28</v>
      </c>
      <c r="AE60" s="123">
        <f t="shared" si="32"/>
        <v>45535</v>
      </c>
    </row>
    <row r="61" spans="7:31" x14ac:dyDescent="0.25">
      <c r="G61" s="130" t="s">
        <v>42</v>
      </c>
      <c r="H61" s="131">
        <v>45511</v>
      </c>
      <c r="I61" s="132"/>
      <c r="J61" s="133"/>
      <c r="K61" s="19">
        <f t="shared" si="35"/>
        <v>0</v>
      </c>
      <c r="L61" s="39">
        <f t="shared" si="36"/>
        <v>0</v>
      </c>
      <c r="M61" s="138">
        <v>10.02</v>
      </c>
      <c r="N61" s="133">
        <v>4.6168981481481484E-2</v>
      </c>
      <c r="O61" s="19">
        <f t="shared" si="37"/>
        <v>4.6076827825829829E-3</v>
      </c>
      <c r="P61" s="23">
        <f t="shared" si="38"/>
        <v>9.0428678866883931</v>
      </c>
      <c r="Q61" s="27">
        <f t="shared" si="39"/>
        <v>0</v>
      </c>
      <c r="R61" s="21">
        <f t="shared" si="40"/>
        <v>0</v>
      </c>
      <c r="S61" s="21">
        <f t="shared" si="26"/>
        <v>0</v>
      </c>
      <c r="T61" s="28">
        <f t="shared" si="27"/>
        <v>0</v>
      </c>
      <c r="U61" s="34">
        <f t="shared" si="20"/>
        <v>7.4153466428855345E-3</v>
      </c>
      <c r="V61" s="19">
        <f t="shared" si="28"/>
        <v>2.3038413912914914E-2</v>
      </c>
      <c r="W61" s="18">
        <f t="shared" si="41"/>
        <v>4.6076827825829829E-2</v>
      </c>
      <c r="X61" s="18">
        <f t="shared" si="30"/>
        <v>9.7210587505544482E-2</v>
      </c>
      <c r="Y61" s="95">
        <f t="shared" si="21"/>
        <v>0.19442117501108896</v>
      </c>
      <c r="AB61" s="99">
        <f t="shared" si="31"/>
        <v>1</v>
      </c>
      <c r="AC61" s="118">
        <f>SUM($AB$33:AB61)*AB61</f>
        <v>29</v>
      </c>
      <c r="AE61" s="123">
        <f t="shared" si="32"/>
        <v>45535</v>
      </c>
    </row>
    <row r="62" spans="7:31" x14ac:dyDescent="0.25">
      <c r="G62" s="130" t="s">
        <v>42</v>
      </c>
      <c r="H62" s="131">
        <v>45513</v>
      </c>
      <c r="I62" s="132"/>
      <c r="J62" s="133"/>
      <c r="K62" s="19">
        <f t="shared" si="35"/>
        <v>0</v>
      </c>
      <c r="L62" s="39">
        <f t="shared" si="36"/>
        <v>0</v>
      </c>
      <c r="M62" s="138">
        <v>8.8800000000000008</v>
      </c>
      <c r="N62" s="133">
        <v>4.0636574074074075E-2</v>
      </c>
      <c r="O62" s="19">
        <f t="shared" si="37"/>
        <v>4.5761907741074404E-3</v>
      </c>
      <c r="P62" s="23">
        <f t="shared" si="38"/>
        <v>9.1050982626032475</v>
      </c>
      <c r="Q62" s="27">
        <f t="shared" si="39"/>
        <v>0</v>
      </c>
      <c r="R62" s="21">
        <f t="shared" si="40"/>
        <v>0</v>
      </c>
      <c r="S62" s="21">
        <f t="shared" si="26"/>
        <v>0</v>
      </c>
      <c r="T62" s="28">
        <f t="shared" si="27"/>
        <v>0</v>
      </c>
      <c r="U62" s="34">
        <f t="shared" si="20"/>
        <v>7.3646651679781126E-3</v>
      </c>
      <c r="V62" s="19">
        <f t="shared" si="28"/>
        <v>2.28809538705372E-2</v>
      </c>
      <c r="W62" s="18">
        <f t="shared" si="41"/>
        <v>4.5761907741074401E-2</v>
      </c>
      <c r="X62" s="18">
        <f t="shared" si="30"/>
        <v>9.654618485673172E-2</v>
      </c>
      <c r="Y62" s="95">
        <f t="shared" si="21"/>
        <v>0.19309236971346344</v>
      </c>
      <c r="AB62" s="99">
        <f t="shared" si="31"/>
        <v>1</v>
      </c>
      <c r="AC62" s="118">
        <f>SUM($AB$33:AB62)*AB62</f>
        <v>30</v>
      </c>
      <c r="AE62" s="123">
        <f t="shared" si="32"/>
        <v>45535</v>
      </c>
    </row>
    <row r="63" spans="7:31" x14ac:dyDescent="0.25">
      <c r="G63" s="130" t="s">
        <v>42</v>
      </c>
      <c r="H63" s="131">
        <v>45515</v>
      </c>
      <c r="I63" s="132"/>
      <c r="J63" s="133"/>
      <c r="K63" s="19">
        <f t="shared" si="35"/>
        <v>0</v>
      </c>
      <c r="L63" s="39">
        <f t="shared" si="36"/>
        <v>0</v>
      </c>
      <c r="M63" s="138">
        <v>9.44</v>
      </c>
      <c r="N63" s="133">
        <v>4.597222222222222E-2</v>
      </c>
      <c r="O63" s="19">
        <f t="shared" si="37"/>
        <v>4.86993879472693E-3</v>
      </c>
      <c r="P63" s="23">
        <f t="shared" si="38"/>
        <v>8.5558912386706947</v>
      </c>
      <c r="Q63" s="27">
        <f t="shared" si="39"/>
        <v>0</v>
      </c>
      <c r="R63" s="21">
        <f t="shared" si="40"/>
        <v>0</v>
      </c>
      <c r="S63" s="21">
        <f t="shared" si="26"/>
        <v>0</v>
      </c>
      <c r="T63" s="28">
        <f t="shared" si="27"/>
        <v>0</v>
      </c>
      <c r="U63" s="34">
        <f t="shared" si="20"/>
        <v>7.8374067826545296E-3</v>
      </c>
      <c r="V63" s="19">
        <f t="shared" si="28"/>
        <v>2.4349693973634651E-2</v>
      </c>
      <c r="W63" s="18">
        <f t="shared" si="41"/>
        <v>4.8699387947269301E-2</v>
      </c>
      <c r="X63" s="18">
        <f t="shared" si="30"/>
        <v>0.10274353372175141</v>
      </c>
      <c r="Y63" s="95">
        <f t="shared" si="21"/>
        <v>0.20548706744350281</v>
      </c>
      <c r="AB63" s="99">
        <f t="shared" si="31"/>
        <v>1</v>
      </c>
      <c r="AC63" s="118">
        <f>SUM($AB$33:AB63)*AB63</f>
        <v>31</v>
      </c>
      <c r="AE63" s="123">
        <f t="shared" si="32"/>
        <v>45535</v>
      </c>
    </row>
    <row r="64" spans="7:31" x14ac:dyDescent="0.25">
      <c r="G64" s="130" t="s">
        <v>42</v>
      </c>
      <c r="H64" s="131">
        <v>45517</v>
      </c>
      <c r="I64" s="132"/>
      <c r="J64" s="133"/>
      <c r="K64" s="19">
        <f t="shared" si="35"/>
        <v>0</v>
      </c>
      <c r="L64" s="39">
        <f t="shared" si="36"/>
        <v>0</v>
      </c>
      <c r="M64" s="138">
        <v>7.27</v>
      </c>
      <c r="N64" s="133">
        <v>3.4768518518518525E-2</v>
      </c>
      <c r="O64" s="19">
        <f t="shared" si="37"/>
        <v>4.7824647205665103E-3</v>
      </c>
      <c r="P64" s="23">
        <f t="shared" si="38"/>
        <v>8.7123834886817555</v>
      </c>
      <c r="Q64" s="27">
        <f t="shared" si="39"/>
        <v>0</v>
      </c>
      <c r="R64" s="21">
        <f t="shared" si="40"/>
        <v>0</v>
      </c>
      <c r="S64" s="21">
        <f t="shared" si="26"/>
        <v>0</v>
      </c>
      <c r="T64" s="28">
        <f t="shared" si="27"/>
        <v>0</v>
      </c>
      <c r="U64" s="34">
        <f t="shared" si="20"/>
        <v>7.6966309061951331E-3</v>
      </c>
      <c r="V64" s="19">
        <f t="shared" si="28"/>
        <v>2.391232360283255E-2</v>
      </c>
      <c r="W64" s="18">
        <f t="shared" si="41"/>
        <v>4.7824647205665101E-2</v>
      </c>
      <c r="X64" s="18">
        <f t="shared" si="30"/>
        <v>0.10089804944215196</v>
      </c>
      <c r="Y64" s="95">
        <f t="shared" si="21"/>
        <v>0.20179609888430391</v>
      </c>
      <c r="AB64" s="99">
        <f t="shared" si="31"/>
        <v>1</v>
      </c>
      <c r="AC64" s="118">
        <f>SUM($AB$33:AB64)*AB64</f>
        <v>32</v>
      </c>
      <c r="AE64" s="123">
        <f t="shared" si="32"/>
        <v>45535</v>
      </c>
    </row>
    <row r="65" spans="7:31" x14ac:dyDescent="0.25">
      <c r="G65" s="130"/>
      <c r="H65" s="131"/>
      <c r="I65" s="132"/>
      <c r="J65" s="133"/>
      <c r="K65" s="19">
        <f t="shared" si="35"/>
        <v>0</v>
      </c>
      <c r="L65" s="39">
        <f t="shared" si="36"/>
        <v>0</v>
      </c>
      <c r="M65" s="138"/>
      <c r="N65" s="133"/>
      <c r="O65" s="19">
        <f t="shared" si="37"/>
        <v>0</v>
      </c>
      <c r="P65" s="23">
        <f t="shared" si="38"/>
        <v>0</v>
      </c>
      <c r="Q65" s="27">
        <f t="shared" si="39"/>
        <v>0</v>
      </c>
      <c r="R65" s="21">
        <f t="shared" si="40"/>
        <v>0</v>
      </c>
      <c r="S65" s="21">
        <f t="shared" si="26"/>
        <v>0</v>
      </c>
      <c r="T65" s="28">
        <f t="shared" si="27"/>
        <v>0</v>
      </c>
      <c r="U65" s="34">
        <f t="shared" si="20"/>
        <v>0</v>
      </c>
      <c r="V65" s="19">
        <f t="shared" si="28"/>
        <v>0</v>
      </c>
      <c r="W65" s="18">
        <f t="shared" si="41"/>
        <v>0</v>
      </c>
      <c r="X65" s="18">
        <f t="shared" si="30"/>
        <v>0</v>
      </c>
      <c r="Y65" s="95">
        <f t="shared" si="21"/>
        <v>0</v>
      </c>
      <c r="AB65" s="99">
        <f t="shared" si="31"/>
        <v>0</v>
      </c>
      <c r="AC65" s="118">
        <f>SUM($AB$33:AB65)*AB65</f>
        <v>0</v>
      </c>
      <c r="AE65" s="123">
        <f t="shared" si="32"/>
        <v>31</v>
      </c>
    </row>
    <row r="66" spans="7:31" x14ac:dyDescent="0.25">
      <c r="G66" s="130"/>
      <c r="H66" s="131"/>
      <c r="I66" s="132"/>
      <c r="J66" s="133"/>
      <c r="K66" s="19">
        <f t="shared" si="35"/>
        <v>0</v>
      </c>
      <c r="L66" s="39">
        <f t="shared" si="36"/>
        <v>0</v>
      </c>
      <c r="M66" s="138"/>
      <c r="N66" s="133"/>
      <c r="O66" s="19">
        <f t="shared" si="37"/>
        <v>0</v>
      </c>
      <c r="P66" s="23">
        <f t="shared" si="38"/>
        <v>0</v>
      </c>
      <c r="Q66" s="27">
        <f t="shared" si="39"/>
        <v>0</v>
      </c>
      <c r="R66" s="21">
        <f t="shared" si="40"/>
        <v>0</v>
      </c>
      <c r="S66" s="21">
        <f t="shared" si="26"/>
        <v>0</v>
      </c>
      <c r="T66" s="28">
        <f t="shared" si="27"/>
        <v>0</v>
      </c>
      <c r="U66" s="34">
        <f t="shared" si="20"/>
        <v>0</v>
      </c>
      <c r="V66" s="19">
        <f t="shared" si="28"/>
        <v>0</v>
      </c>
      <c r="W66" s="18">
        <f t="shared" si="41"/>
        <v>0</v>
      </c>
      <c r="X66" s="18">
        <f t="shared" si="30"/>
        <v>0</v>
      </c>
      <c r="Y66" s="95">
        <f t="shared" si="21"/>
        <v>0</v>
      </c>
      <c r="AB66" s="99">
        <f t="shared" si="31"/>
        <v>0</v>
      </c>
      <c r="AC66" s="118">
        <f>SUM($AB$33:AB66)*AB66</f>
        <v>0</v>
      </c>
      <c r="AE66" s="123">
        <f t="shared" si="32"/>
        <v>31</v>
      </c>
    </row>
    <row r="67" spans="7:31" x14ac:dyDescent="0.25">
      <c r="G67" s="130"/>
      <c r="H67" s="131"/>
      <c r="I67" s="132"/>
      <c r="J67" s="133"/>
      <c r="K67" s="19">
        <f t="shared" si="35"/>
        <v>0</v>
      </c>
      <c r="L67" s="39">
        <f t="shared" si="36"/>
        <v>0</v>
      </c>
      <c r="M67" s="138"/>
      <c r="N67" s="133"/>
      <c r="O67" s="19">
        <f t="shared" si="37"/>
        <v>0</v>
      </c>
      <c r="P67" s="23">
        <f t="shared" si="38"/>
        <v>0</v>
      </c>
      <c r="Q67" s="27">
        <f t="shared" si="39"/>
        <v>0</v>
      </c>
      <c r="R67" s="21">
        <f t="shared" si="40"/>
        <v>0</v>
      </c>
      <c r="S67" s="21">
        <f t="shared" si="26"/>
        <v>0</v>
      </c>
      <c r="T67" s="28">
        <f t="shared" si="27"/>
        <v>0</v>
      </c>
      <c r="U67" s="34">
        <f t="shared" si="20"/>
        <v>0</v>
      </c>
      <c r="V67" s="19">
        <f t="shared" si="28"/>
        <v>0</v>
      </c>
      <c r="W67" s="18">
        <f t="shared" si="41"/>
        <v>0</v>
      </c>
      <c r="X67" s="18">
        <f t="shared" si="30"/>
        <v>0</v>
      </c>
      <c r="Y67" s="95">
        <f t="shared" si="21"/>
        <v>0</v>
      </c>
      <c r="AB67" s="99">
        <f t="shared" si="31"/>
        <v>0</v>
      </c>
      <c r="AC67" s="118">
        <f>SUM($AB$33:AB67)*AB67</f>
        <v>0</v>
      </c>
      <c r="AE67" s="123">
        <f t="shared" si="32"/>
        <v>31</v>
      </c>
    </row>
    <row r="68" spans="7:31" x14ac:dyDescent="0.25">
      <c r="G68" s="130"/>
      <c r="H68" s="131"/>
      <c r="I68" s="132"/>
      <c r="J68" s="133"/>
      <c r="K68" s="19">
        <f t="shared" si="35"/>
        <v>0</v>
      </c>
      <c r="L68" s="39">
        <f t="shared" si="36"/>
        <v>0</v>
      </c>
      <c r="M68" s="138"/>
      <c r="N68" s="133"/>
      <c r="O68" s="19">
        <f t="shared" si="37"/>
        <v>0</v>
      </c>
      <c r="P68" s="23">
        <f t="shared" si="38"/>
        <v>0</v>
      </c>
      <c r="Q68" s="27">
        <f t="shared" si="39"/>
        <v>0</v>
      </c>
      <c r="R68" s="21">
        <f t="shared" si="40"/>
        <v>0</v>
      </c>
      <c r="S68" s="21">
        <f t="shared" si="26"/>
        <v>0</v>
      </c>
      <c r="T68" s="28">
        <f t="shared" si="27"/>
        <v>0</v>
      </c>
      <c r="U68" s="34">
        <f t="shared" si="20"/>
        <v>0</v>
      </c>
      <c r="V68" s="19">
        <f t="shared" si="28"/>
        <v>0</v>
      </c>
      <c r="W68" s="18">
        <f t="shared" si="41"/>
        <v>0</v>
      </c>
      <c r="X68" s="18">
        <f t="shared" si="30"/>
        <v>0</v>
      </c>
      <c r="Y68" s="95">
        <f t="shared" si="21"/>
        <v>0</v>
      </c>
      <c r="AB68" s="99">
        <f t="shared" si="31"/>
        <v>0</v>
      </c>
      <c r="AC68" s="118">
        <f>SUM($AB$33:AB68)*AB68</f>
        <v>0</v>
      </c>
      <c r="AE68" s="123">
        <f t="shared" si="32"/>
        <v>31</v>
      </c>
    </row>
    <row r="69" spans="7:31" x14ac:dyDescent="0.25">
      <c r="G69" s="130"/>
      <c r="H69" s="131"/>
      <c r="I69" s="132"/>
      <c r="J69" s="133"/>
      <c r="K69" s="19">
        <f t="shared" si="35"/>
        <v>0</v>
      </c>
      <c r="L69" s="39">
        <f t="shared" si="36"/>
        <v>0</v>
      </c>
      <c r="M69" s="138"/>
      <c r="N69" s="133"/>
      <c r="O69" s="19">
        <f t="shared" si="37"/>
        <v>0</v>
      </c>
      <c r="P69" s="23">
        <f t="shared" si="38"/>
        <v>0</v>
      </c>
      <c r="Q69" s="27">
        <f t="shared" si="39"/>
        <v>0</v>
      </c>
      <c r="R69" s="21">
        <f t="shared" si="40"/>
        <v>0</v>
      </c>
      <c r="S69" s="21">
        <f t="shared" si="26"/>
        <v>0</v>
      </c>
      <c r="T69" s="28">
        <f t="shared" si="27"/>
        <v>0</v>
      </c>
      <c r="U69" s="34">
        <f t="shared" si="20"/>
        <v>0</v>
      </c>
      <c r="V69" s="19">
        <f t="shared" si="28"/>
        <v>0</v>
      </c>
      <c r="W69" s="18">
        <f t="shared" si="41"/>
        <v>0</v>
      </c>
      <c r="X69" s="18">
        <f t="shared" si="30"/>
        <v>0</v>
      </c>
      <c r="Y69" s="95">
        <f t="shared" si="21"/>
        <v>0</v>
      </c>
      <c r="AB69" s="99">
        <f t="shared" si="31"/>
        <v>0</v>
      </c>
      <c r="AC69" s="118">
        <f>SUM($AB$33:AB69)*AB69</f>
        <v>0</v>
      </c>
      <c r="AE69" s="123">
        <f t="shared" si="32"/>
        <v>31</v>
      </c>
    </row>
    <row r="70" spans="7:31" x14ac:dyDescent="0.25">
      <c r="G70" s="130"/>
      <c r="H70" s="131"/>
      <c r="I70" s="132"/>
      <c r="J70" s="133"/>
      <c r="K70" s="19">
        <f t="shared" si="35"/>
        <v>0</v>
      </c>
      <c r="L70" s="39">
        <f t="shared" si="36"/>
        <v>0</v>
      </c>
      <c r="M70" s="138"/>
      <c r="N70" s="133"/>
      <c r="O70" s="19">
        <f t="shared" si="37"/>
        <v>0</v>
      </c>
      <c r="P70" s="23">
        <f t="shared" si="38"/>
        <v>0</v>
      </c>
      <c r="Q70" s="27">
        <f t="shared" si="39"/>
        <v>0</v>
      </c>
      <c r="R70" s="21">
        <f t="shared" si="40"/>
        <v>0</v>
      </c>
      <c r="S70" s="21">
        <f t="shared" si="26"/>
        <v>0</v>
      </c>
      <c r="T70" s="28">
        <f t="shared" si="27"/>
        <v>0</v>
      </c>
      <c r="U70" s="34">
        <f t="shared" si="20"/>
        <v>0</v>
      </c>
      <c r="V70" s="19">
        <f t="shared" si="28"/>
        <v>0</v>
      </c>
      <c r="W70" s="18">
        <f t="shared" si="41"/>
        <v>0</v>
      </c>
      <c r="X70" s="18">
        <f t="shared" si="30"/>
        <v>0</v>
      </c>
      <c r="Y70" s="95">
        <f t="shared" si="21"/>
        <v>0</v>
      </c>
      <c r="AB70" s="99">
        <f t="shared" si="31"/>
        <v>0</v>
      </c>
      <c r="AC70" s="118">
        <f>SUM($AB$33:AB70)*AB70</f>
        <v>0</v>
      </c>
      <c r="AE70" s="123">
        <f t="shared" si="32"/>
        <v>31</v>
      </c>
    </row>
    <row r="71" spans="7:31" x14ac:dyDescent="0.25">
      <c r="G71" s="130"/>
      <c r="H71" s="131"/>
      <c r="I71" s="132"/>
      <c r="J71" s="133"/>
      <c r="K71" s="19">
        <f t="shared" si="35"/>
        <v>0</v>
      </c>
      <c r="L71" s="39">
        <f t="shared" si="36"/>
        <v>0</v>
      </c>
      <c r="M71" s="138"/>
      <c r="N71" s="133"/>
      <c r="O71" s="19">
        <f t="shared" ref="O71:O134" si="42">IF(ISERROR(N71/M71),0,N71/M71)</f>
        <v>0</v>
      </c>
      <c r="P71" s="23">
        <f t="shared" ref="P71:P134" si="43">IF(ISERROR(M71/(N71*24)),0,M71/(N71*24))</f>
        <v>0</v>
      </c>
      <c r="Q71" s="27">
        <f t="shared" ref="Q71:Q134" si="44">IF(ISBLANK(I71),0,IF(M71&gt;=I71,1,-1))</f>
        <v>0</v>
      </c>
      <c r="R71" s="21">
        <f t="shared" ref="R71:R134" si="45">IF(ISBLANK(J71),0,IF(N71&lt;=J71,1,-1))</f>
        <v>0</v>
      </c>
      <c r="S71" s="21">
        <f t="shared" si="26"/>
        <v>0</v>
      </c>
      <c r="T71" s="28">
        <f t="shared" si="27"/>
        <v>0</v>
      </c>
      <c r="U71" s="34">
        <f t="shared" si="20"/>
        <v>0</v>
      </c>
      <c r="V71" s="19">
        <f t="shared" si="28"/>
        <v>0</v>
      </c>
      <c r="W71" s="18">
        <f t="shared" ref="W71:W134" si="46">IF(ISERROR(10*O71),0,10*O71)</f>
        <v>0</v>
      </c>
      <c r="X71" s="18">
        <f t="shared" si="30"/>
        <v>0</v>
      </c>
      <c r="Y71" s="95">
        <f t="shared" ref="Y71:Y134" si="47">O71*$AC$13</f>
        <v>0</v>
      </c>
      <c r="AB71" s="99">
        <f t="shared" ref="AB71:AB134" si="48">IF(ISBLANK(G71),0,1)</f>
        <v>0</v>
      </c>
      <c r="AC71" s="118">
        <f>SUM($AB$33:AB71)*AB71</f>
        <v>0</v>
      </c>
      <c r="AE71" s="123">
        <f t="shared" ref="AE71:AE134" si="49">EOMONTH(H71,0)</f>
        <v>31</v>
      </c>
    </row>
    <row r="72" spans="7:31" x14ac:dyDescent="0.25">
      <c r="G72" s="130"/>
      <c r="H72" s="131"/>
      <c r="I72" s="132"/>
      <c r="J72" s="133"/>
      <c r="K72" s="19">
        <f t="shared" si="35"/>
        <v>0</v>
      </c>
      <c r="L72" s="39">
        <f t="shared" si="36"/>
        <v>0</v>
      </c>
      <c r="M72" s="138"/>
      <c r="N72" s="133"/>
      <c r="O72" s="19">
        <f t="shared" si="42"/>
        <v>0</v>
      </c>
      <c r="P72" s="23">
        <f t="shared" si="43"/>
        <v>0</v>
      </c>
      <c r="Q72" s="27">
        <f t="shared" si="44"/>
        <v>0</v>
      </c>
      <c r="R72" s="21">
        <f t="shared" si="45"/>
        <v>0</v>
      </c>
      <c r="S72" s="21">
        <f t="shared" si="26"/>
        <v>0</v>
      </c>
      <c r="T72" s="28">
        <f t="shared" si="27"/>
        <v>0</v>
      </c>
      <c r="U72" s="34">
        <f t="shared" si="20"/>
        <v>0</v>
      </c>
      <c r="V72" s="19">
        <f t="shared" si="28"/>
        <v>0</v>
      </c>
      <c r="W72" s="18">
        <f t="shared" si="46"/>
        <v>0</v>
      </c>
      <c r="X72" s="18">
        <f t="shared" si="30"/>
        <v>0</v>
      </c>
      <c r="Y72" s="95">
        <f t="shared" si="47"/>
        <v>0</v>
      </c>
      <c r="AB72" s="99">
        <f t="shared" si="48"/>
        <v>0</v>
      </c>
      <c r="AC72" s="118">
        <f>SUM($AB$33:AB72)*AB72</f>
        <v>0</v>
      </c>
      <c r="AE72" s="123">
        <f t="shared" si="49"/>
        <v>31</v>
      </c>
    </row>
    <row r="73" spans="7:31" x14ac:dyDescent="0.25">
      <c r="G73" s="130"/>
      <c r="H73" s="131"/>
      <c r="I73" s="132"/>
      <c r="J73" s="133"/>
      <c r="K73" s="19">
        <f t="shared" si="35"/>
        <v>0</v>
      </c>
      <c r="L73" s="39">
        <f t="shared" si="36"/>
        <v>0</v>
      </c>
      <c r="M73" s="138"/>
      <c r="N73" s="133"/>
      <c r="O73" s="19">
        <f t="shared" si="42"/>
        <v>0</v>
      </c>
      <c r="P73" s="23">
        <f t="shared" si="43"/>
        <v>0</v>
      </c>
      <c r="Q73" s="27">
        <f t="shared" si="44"/>
        <v>0</v>
      </c>
      <c r="R73" s="21">
        <f t="shared" si="45"/>
        <v>0</v>
      </c>
      <c r="S73" s="21">
        <f t="shared" si="26"/>
        <v>0</v>
      </c>
      <c r="T73" s="28">
        <f t="shared" si="27"/>
        <v>0</v>
      </c>
      <c r="U73" s="34">
        <f t="shared" si="20"/>
        <v>0</v>
      </c>
      <c r="V73" s="19">
        <f t="shared" si="28"/>
        <v>0</v>
      </c>
      <c r="W73" s="18">
        <f t="shared" si="46"/>
        <v>0</v>
      </c>
      <c r="X73" s="18">
        <f t="shared" si="30"/>
        <v>0</v>
      </c>
      <c r="Y73" s="95">
        <f t="shared" si="47"/>
        <v>0</v>
      </c>
      <c r="AB73" s="99">
        <f t="shared" si="48"/>
        <v>0</v>
      </c>
      <c r="AC73" s="118">
        <f>SUM($AB$33:AB73)*AB73</f>
        <v>0</v>
      </c>
      <c r="AE73" s="123">
        <f t="shared" si="49"/>
        <v>31</v>
      </c>
    </row>
    <row r="74" spans="7:31" x14ac:dyDescent="0.25">
      <c r="G74" s="130"/>
      <c r="H74" s="131"/>
      <c r="I74" s="132"/>
      <c r="J74" s="133"/>
      <c r="K74" s="19">
        <f t="shared" si="35"/>
        <v>0</v>
      </c>
      <c r="L74" s="39">
        <f t="shared" si="36"/>
        <v>0</v>
      </c>
      <c r="M74" s="138"/>
      <c r="N74" s="133"/>
      <c r="O74" s="19">
        <f t="shared" si="42"/>
        <v>0</v>
      </c>
      <c r="P74" s="23">
        <f t="shared" si="43"/>
        <v>0</v>
      </c>
      <c r="Q74" s="27">
        <f t="shared" si="44"/>
        <v>0</v>
      </c>
      <c r="R74" s="21">
        <f t="shared" si="45"/>
        <v>0</v>
      </c>
      <c r="S74" s="21">
        <f t="shared" si="26"/>
        <v>0</v>
      </c>
      <c r="T74" s="28">
        <f t="shared" si="27"/>
        <v>0</v>
      </c>
      <c r="U74" s="34">
        <f t="shared" si="20"/>
        <v>0</v>
      </c>
      <c r="V74" s="19">
        <f t="shared" si="28"/>
        <v>0</v>
      </c>
      <c r="W74" s="18">
        <f t="shared" si="46"/>
        <v>0</v>
      </c>
      <c r="X74" s="18">
        <f t="shared" si="30"/>
        <v>0</v>
      </c>
      <c r="Y74" s="95">
        <f t="shared" si="47"/>
        <v>0</v>
      </c>
      <c r="AB74" s="99">
        <f t="shared" si="48"/>
        <v>0</v>
      </c>
      <c r="AC74" s="118">
        <f>SUM($AB$33:AB74)*AB74</f>
        <v>0</v>
      </c>
      <c r="AE74" s="123">
        <f t="shared" si="49"/>
        <v>31</v>
      </c>
    </row>
    <row r="75" spans="7:31" x14ac:dyDescent="0.25">
      <c r="G75" s="130"/>
      <c r="H75" s="131"/>
      <c r="I75" s="132"/>
      <c r="J75" s="133"/>
      <c r="K75" s="19">
        <f t="shared" si="35"/>
        <v>0</v>
      </c>
      <c r="L75" s="39">
        <f t="shared" si="36"/>
        <v>0</v>
      </c>
      <c r="M75" s="138"/>
      <c r="N75" s="133"/>
      <c r="O75" s="19">
        <f t="shared" si="42"/>
        <v>0</v>
      </c>
      <c r="P75" s="23">
        <f t="shared" si="43"/>
        <v>0</v>
      </c>
      <c r="Q75" s="27">
        <f t="shared" si="44"/>
        <v>0</v>
      </c>
      <c r="R75" s="21">
        <f t="shared" si="45"/>
        <v>0</v>
      </c>
      <c r="S75" s="21">
        <f t="shared" si="26"/>
        <v>0</v>
      </c>
      <c r="T75" s="28">
        <f t="shared" si="27"/>
        <v>0</v>
      </c>
      <c r="U75" s="34">
        <f t="shared" si="20"/>
        <v>0</v>
      </c>
      <c r="V75" s="19">
        <f t="shared" si="28"/>
        <v>0</v>
      </c>
      <c r="W75" s="18">
        <f t="shared" si="46"/>
        <v>0</v>
      </c>
      <c r="X75" s="18">
        <f t="shared" si="30"/>
        <v>0</v>
      </c>
      <c r="Y75" s="95">
        <f t="shared" si="47"/>
        <v>0</v>
      </c>
      <c r="AB75" s="99">
        <f t="shared" si="48"/>
        <v>0</v>
      </c>
      <c r="AC75" s="118">
        <f>SUM($AB$33:AB75)*AB75</f>
        <v>0</v>
      </c>
      <c r="AE75" s="123">
        <f t="shared" si="49"/>
        <v>31</v>
      </c>
    </row>
    <row r="76" spans="7:31" x14ac:dyDescent="0.25">
      <c r="G76" s="130"/>
      <c r="H76" s="131"/>
      <c r="I76" s="132"/>
      <c r="J76" s="133"/>
      <c r="K76" s="19">
        <f t="shared" si="35"/>
        <v>0</v>
      </c>
      <c r="L76" s="39">
        <f t="shared" si="36"/>
        <v>0</v>
      </c>
      <c r="M76" s="138"/>
      <c r="N76" s="133"/>
      <c r="O76" s="19">
        <f t="shared" si="42"/>
        <v>0</v>
      </c>
      <c r="P76" s="23">
        <f t="shared" si="43"/>
        <v>0</v>
      </c>
      <c r="Q76" s="27">
        <f t="shared" si="44"/>
        <v>0</v>
      </c>
      <c r="R76" s="21">
        <f t="shared" si="45"/>
        <v>0</v>
      </c>
      <c r="S76" s="21">
        <f t="shared" si="26"/>
        <v>0</v>
      </c>
      <c r="T76" s="28">
        <f t="shared" si="27"/>
        <v>0</v>
      </c>
      <c r="U76" s="34">
        <f t="shared" si="20"/>
        <v>0</v>
      </c>
      <c r="V76" s="19">
        <f t="shared" si="28"/>
        <v>0</v>
      </c>
      <c r="W76" s="18">
        <f t="shared" si="46"/>
        <v>0</v>
      </c>
      <c r="X76" s="18">
        <f t="shared" si="30"/>
        <v>0</v>
      </c>
      <c r="Y76" s="95">
        <f t="shared" si="47"/>
        <v>0</v>
      </c>
      <c r="AB76" s="99">
        <f t="shared" si="48"/>
        <v>0</v>
      </c>
      <c r="AC76" s="118">
        <f>SUM($AB$33:AB76)*AB76</f>
        <v>0</v>
      </c>
      <c r="AE76" s="123">
        <f t="shared" si="49"/>
        <v>31</v>
      </c>
    </row>
    <row r="77" spans="7:31" x14ac:dyDescent="0.25">
      <c r="G77" s="130"/>
      <c r="H77" s="131"/>
      <c r="I77" s="132"/>
      <c r="J77" s="133"/>
      <c r="K77" s="19">
        <f t="shared" si="35"/>
        <v>0</v>
      </c>
      <c r="L77" s="39">
        <f t="shared" si="36"/>
        <v>0</v>
      </c>
      <c r="M77" s="138"/>
      <c r="N77" s="133"/>
      <c r="O77" s="19">
        <f t="shared" si="42"/>
        <v>0</v>
      </c>
      <c r="P77" s="23">
        <f t="shared" si="43"/>
        <v>0</v>
      </c>
      <c r="Q77" s="27">
        <f t="shared" si="44"/>
        <v>0</v>
      </c>
      <c r="R77" s="21">
        <f t="shared" si="45"/>
        <v>0</v>
      </c>
      <c r="S77" s="21">
        <f t="shared" si="26"/>
        <v>0</v>
      </c>
      <c r="T77" s="28">
        <f t="shared" si="27"/>
        <v>0</v>
      </c>
      <c r="U77" s="34">
        <f t="shared" si="20"/>
        <v>0</v>
      </c>
      <c r="V77" s="19">
        <f t="shared" si="28"/>
        <v>0</v>
      </c>
      <c r="W77" s="18">
        <f t="shared" si="46"/>
        <v>0</v>
      </c>
      <c r="X77" s="18">
        <f t="shared" si="30"/>
        <v>0</v>
      </c>
      <c r="Y77" s="95">
        <f t="shared" si="47"/>
        <v>0</v>
      </c>
      <c r="AB77" s="99">
        <f t="shared" si="48"/>
        <v>0</v>
      </c>
      <c r="AC77" s="118">
        <f>SUM($AB$33:AB77)*AB77</f>
        <v>0</v>
      </c>
      <c r="AE77" s="123">
        <f t="shared" si="49"/>
        <v>31</v>
      </c>
    </row>
    <row r="78" spans="7:31" x14ac:dyDescent="0.25">
      <c r="G78" s="130"/>
      <c r="H78" s="131"/>
      <c r="I78" s="132"/>
      <c r="J78" s="133"/>
      <c r="K78" s="19">
        <f t="shared" si="35"/>
        <v>0</v>
      </c>
      <c r="L78" s="39">
        <f t="shared" si="36"/>
        <v>0</v>
      </c>
      <c r="M78" s="138"/>
      <c r="N78" s="133"/>
      <c r="O78" s="19">
        <f t="shared" si="42"/>
        <v>0</v>
      </c>
      <c r="P78" s="23">
        <f t="shared" si="43"/>
        <v>0</v>
      </c>
      <c r="Q78" s="27">
        <f t="shared" si="44"/>
        <v>0</v>
      </c>
      <c r="R78" s="21">
        <f t="shared" si="45"/>
        <v>0</v>
      </c>
      <c r="S78" s="21">
        <f t="shared" si="26"/>
        <v>0</v>
      </c>
      <c r="T78" s="28">
        <f t="shared" si="27"/>
        <v>0</v>
      </c>
      <c r="U78" s="34">
        <f t="shared" si="20"/>
        <v>0</v>
      </c>
      <c r="V78" s="19">
        <f t="shared" si="28"/>
        <v>0</v>
      </c>
      <c r="W78" s="18">
        <f t="shared" si="46"/>
        <v>0</v>
      </c>
      <c r="X78" s="18">
        <f t="shared" si="30"/>
        <v>0</v>
      </c>
      <c r="Y78" s="95">
        <f t="shared" si="47"/>
        <v>0</v>
      </c>
      <c r="AB78" s="99">
        <f t="shared" si="48"/>
        <v>0</v>
      </c>
      <c r="AC78" s="118">
        <f>SUM($AB$33:AB78)*AB78</f>
        <v>0</v>
      </c>
      <c r="AE78" s="123">
        <f t="shared" si="49"/>
        <v>31</v>
      </c>
    </row>
    <row r="79" spans="7:31" x14ac:dyDescent="0.25">
      <c r="G79" s="130"/>
      <c r="H79" s="131"/>
      <c r="I79" s="132"/>
      <c r="J79" s="133"/>
      <c r="K79" s="19">
        <f t="shared" si="35"/>
        <v>0</v>
      </c>
      <c r="L79" s="39">
        <f t="shared" si="36"/>
        <v>0</v>
      </c>
      <c r="M79" s="138"/>
      <c r="N79" s="133"/>
      <c r="O79" s="19">
        <f t="shared" si="42"/>
        <v>0</v>
      </c>
      <c r="P79" s="23">
        <f t="shared" si="43"/>
        <v>0</v>
      </c>
      <c r="Q79" s="27">
        <f t="shared" si="44"/>
        <v>0</v>
      </c>
      <c r="R79" s="21">
        <f t="shared" si="45"/>
        <v>0</v>
      </c>
      <c r="S79" s="21">
        <f t="shared" si="26"/>
        <v>0</v>
      </c>
      <c r="T79" s="28">
        <f t="shared" si="27"/>
        <v>0</v>
      </c>
      <c r="U79" s="34">
        <f t="shared" si="20"/>
        <v>0</v>
      </c>
      <c r="V79" s="19">
        <f t="shared" si="28"/>
        <v>0</v>
      </c>
      <c r="W79" s="18">
        <f t="shared" si="46"/>
        <v>0</v>
      </c>
      <c r="X79" s="18">
        <f t="shared" si="30"/>
        <v>0</v>
      </c>
      <c r="Y79" s="95">
        <f t="shared" si="47"/>
        <v>0</v>
      </c>
      <c r="AB79" s="99">
        <f t="shared" si="48"/>
        <v>0</v>
      </c>
      <c r="AC79" s="118">
        <f>SUM($AB$33:AB79)*AB79</f>
        <v>0</v>
      </c>
      <c r="AE79" s="123">
        <f t="shared" si="49"/>
        <v>31</v>
      </c>
    </row>
    <row r="80" spans="7:31" x14ac:dyDescent="0.25">
      <c r="G80" s="130"/>
      <c r="H80" s="131"/>
      <c r="I80" s="132"/>
      <c r="J80" s="133"/>
      <c r="K80" s="19">
        <f t="shared" si="35"/>
        <v>0</v>
      </c>
      <c r="L80" s="39">
        <f t="shared" si="36"/>
        <v>0</v>
      </c>
      <c r="M80" s="138"/>
      <c r="N80" s="133"/>
      <c r="O80" s="19">
        <f t="shared" si="42"/>
        <v>0</v>
      </c>
      <c r="P80" s="23">
        <f t="shared" si="43"/>
        <v>0</v>
      </c>
      <c r="Q80" s="27">
        <f t="shared" si="44"/>
        <v>0</v>
      </c>
      <c r="R80" s="21">
        <f t="shared" si="45"/>
        <v>0</v>
      </c>
      <c r="S80" s="21">
        <f t="shared" si="26"/>
        <v>0</v>
      </c>
      <c r="T80" s="28">
        <f t="shared" si="27"/>
        <v>0</v>
      </c>
      <c r="U80" s="34">
        <f t="shared" si="20"/>
        <v>0</v>
      </c>
      <c r="V80" s="19">
        <f t="shared" si="28"/>
        <v>0</v>
      </c>
      <c r="W80" s="18">
        <f t="shared" si="46"/>
        <v>0</v>
      </c>
      <c r="X80" s="18">
        <f t="shared" si="30"/>
        <v>0</v>
      </c>
      <c r="Y80" s="95">
        <f t="shared" si="47"/>
        <v>0</v>
      </c>
      <c r="AB80" s="99">
        <f t="shared" si="48"/>
        <v>0</v>
      </c>
      <c r="AC80" s="118">
        <f>SUM($AB$33:AB80)*AB80</f>
        <v>0</v>
      </c>
      <c r="AE80" s="123">
        <f t="shared" si="49"/>
        <v>31</v>
      </c>
    </row>
    <row r="81" spans="7:31" x14ac:dyDescent="0.25">
      <c r="G81" s="130"/>
      <c r="H81" s="131"/>
      <c r="I81" s="132"/>
      <c r="J81" s="133"/>
      <c r="K81" s="19">
        <f t="shared" si="35"/>
        <v>0</v>
      </c>
      <c r="L81" s="39">
        <f t="shared" si="36"/>
        <v>0</v>
      </c>
      <c r="M81" s="138"/>
      <c r="N81" s="133"/>
      <c r="O81" s="19">
        <f t="shared" si="42"/>
        <v>0</v>
      </c>
      <c r="P81" s="23">
        <f t="shared" si="43"/>
        <v>0</v>
      </c>
      <c r="Q81" s="27">
        <f t="shared" si="44"/>
        <v>0</v>
      </c>
      <c r="R81" s="21">
        <f t="shared" si="45"/>
        <v>0</v>
      </c>
      <c r="S81" s="21">
        <f t="shared" si="26"/>
        <v>0</v>
      </c>
      <c r="T81" s="28">
        <f t="shared" si="27"/>
        <v>0</v>
      </c>
      <c r="U81" s="34">
        <f t="shared" si="20"/>
        <v>0</v>
      </c>
      <c r="V81" s="19">
        <f t="shared" si="28"/>
        <v>0</v>
      </c>
      <c r="W81" s="18">
        <f t="shared" si="46"/>
        <v>0</v>
      </c>
      <c r="X81" s="18">
        <f t="shared" si="30"/>
        <v>0</v>
      </c>
      <c r="Y81" s="95">
        <f t="shared" si="47"/>
        <v>0</v>
      </c>
      <c r="AB81" s="99">
        <f t="shared" si="48"/>
        <v>0</v>
      </c>
      <c r="AC81" s="118">
        <f>SUM($AB$33:AB81)*AB81</f>
        <v>0</v>
      </c>
      <c r="AE81" s="123">
        <f t="shared" si="49"/>
        <v>31</v>
      </c>
    </row>
    <row r="82" spans="7:31" x14ac:dyDescent="0.25">
      <c r="G82" s="130"/>
      <c r="H82" s="131"/>
      <c r="I82" s="132"/>
      <c r="J82" s="133"/>
      <c r="K82" s="19">
        <f t="shared" si="35"/>
        <v>0</v>
      </c>
      <c r="L82" s="39">
        <f t="shared" si="36"/>
        <v>0</v>
      </c>
      <c r="M82" s="138"/>
      <c r="N82" s="133"/>
      <c r="O82" s="19">
        <f t="shared" si="42"/>
        <v>0</v>
      </c>
      <c r="P82" s="23">
        <f t="shared" si="43"/>
        <v>0</v>
      </c>
      <c r="Q82" s="27">
        <f t="shared" si="44"/>
        <v>0</v>
      </c>
      <c r="R82" s="21">
        <f t="shared" si="45"/>
        <v>0</v>
      </c>
      <c r="S82" s="21">
        <f t="shared" si="26"/>
        <v>0</v>
      </c>
      <c r="T82" s="28">
        <f t="shared" si="27"/>
        <v>0</v>
      </c>
      <c r="U82" s="34">
        <f t="shared" si="20"/>
        <v>0</v>
      </c>
      <c r="V82" s="19">
        <f t="shared" si="28"/>
        <v>0</v>
      </c>
      <c r="W82" s="18">
        <f t="shared" si="46"/>
        <v>0</v>
      </c>
      <c r="X82" s="18">
        <f t="shared" si="30"/>
        <v>0</v>
      </c>
      <c r="Y82" s="95">
        <f t="shared" si="47"/>
        <v>0</v>
      </c>
      <c r="AB82" s="99">
        <f t="shared" si="48"/>
        <v>0</v>
      </c>
      <c r="AC82" s="118">
        <f>SUM($AB$33:AB82)*AB82</f>
        <v>0</v>
      </c>
      <c r="AE82" s="123">
        <f t="shared" si="49"/>
        <v>31</v>
      </c>
    </row>
    <row r="83" spans="7:31" x14ac:dyDescent="0.25">
      <c r="G83" s="130"/>
      <c r="H83" s="131"/>
      <c r="I83" s="132"/>
      <c r="J83" s="133"/>
      <c r="K83" s="19">
        <f t="shared" si="35"/>
        <v>0</v>
      </c>
      <c r="L83" s="39">
        <f t="shared" si="36"/>
        <v>0</v>
      </c>
      <c r="M83" s="138"/>
      <c r="N83" s="133"/>
      <c r="O83" s="19">
        <f t="shared" si="42"/>
        <v>0</v>
      </c>
      <c r="P83" s="23">
        <f t="shared" si="43"/>
        <v>0</v>
      </c>
      <c r="Q83" s="27">
        <f t="shared" si="44"/>
        <v>0</v>
      </c>
      <c r="R83" s="21">
        <f t="shared" si="45"/>
        <v>0</v>
      </c>
      <c r="S83" s="21">
        <f t="shared" si="26"/>
        <v>0</v>
      </c>
      <c r="T83" s="28">
        <f t="shared" si="27"/>
        <v>0</v>
      </c>
      <c r="U83" s="34">
        <f t="shared" si="20"/>
        <v>0</v>
      </c>
      <c r="V83" s="19">
        <f t="shared" si="28"/>
        <v>0</v>
      </c>
      <c r="W83" s="18">
        <f t="shared" si="46"/>
        <v>0</v>
      </c>
      <c r="X83" s="18">
        <f t="shared" si="30"/>
        <v>0</v>
      </c>
      <c r="Y83" s="95">
        <f t="shared" si="47"/>
        <v>0</v>
      </c>
      <c r="AB83" s="99">
        <f t="shared" si="48"/>
        <v>0</v>
      </c>
      <c r="AC83" s="118">
        <f>SUM($AB$33:AB83)*AB83</f>
        <v>0</v>
      </c>
      <c r="AE83" s="123">
        <f t="shared" si="49"/>
        <v>31</v>
      </c>
    </row>
    <row r="84" spans="7:31" x14ac:dyDescent="0.25">
      <c r="G84" s="130"/>
      <c r="H84" s="131"/>
      <c r="I84" s="132"/>
      <c r="J84" s="133"/>
      <c r="K84" s="19">
        <f t="shared" si="35"/>
        <v>0</v>
      </c>
      <c r="L84" s="39">
        <f t="shared" si="36"/>
        <v>0</v>
      </c>
      <c r="M84" s="138"/>
      <c r="N84" s="133"/>
      <c r="O84" s="19">
        <f t="shared" si="42"/>
        <v>0</v>
      </c>
      <c r="P84" s="23">
        <f t="shared" si="43"/>
        <v>0</v>
      </c>
      <c r="Q84" s="27">
        <f t="shared" si="44"/>
        <v>0</v>
      </c>
      <c r="R84" s="21">
        <f t="shared" si="45"/>
        <v>0</v>
      </c>
      <c r="S84" s="21">
        <f t="shared" si="26"/>
        <v>0</v>
      </c>
      <c r="T84" s="28">
        <f t="shared" si="27"/>
        <v>0</v>
      </c>
      <c r="U84" s="34">
        <f t="shared" si="20"/>
        <v>0</v>
      </c>
      <c r="V84" s="19">
        <f t="shared" si="28"/>
        <v>0</v>
      </c>
      <c r="W84" s="18">
        <f t="shared" si="46"/>
        <v>0</v>
      </c>
      <c r="X84" s="18">
        <f t="shared" si="30"/>
        <v>0</v>
      </c>
      <c r="Y84" s="95">
        <f t="shared" si="47"/>
        <v>0</v>
      </c>
      <c r="AB84" s="99">
        <f t="shared" si="48"/>
        <v>0</v>
      </c>
      <c r="AC84" s="118">
        <f>SUM($AB$33:AB84)*AB84</f>
        <v>0</v>
      </c>
      <c r="AE84" s="123">
        <f t="shared" si="49"/>
        <v>31</v>
      </c>
    </row>
    <row r="85" spans="7:31" x14ac:dyDescent="0.25">
      <c r="G85" s="130"/>
      <c r="H85" s="131"/>
      <c r="I85" s="132"/>
      <c r="J85" s="133"/>
      <c r="K85" s="19">
        <f t="shared" si="35"/>
        <v>0</v>
      </c>
      <c r="L85" s="39">
        <f t="shared" si="36"/>
        <v>0</v>
      </c>
      <c r="M85" s="138"/>
      <c r="N85" s="133"/>
      <c r="O85" s="19">
        <f t="shared" si="42"/>
        <v>0</v>
      </c>
      <c r="P85" s="23">
        <f t="shared" si="43"/>
        <v>0</v>
      </c>
      <c r="Q85" s="27">
        <f t="shared" si="44"/>
        <v>0</v>
      </c>
      <c r="R85" s="21">
        <f t="shared" si="45"/>
        <v>0</v>
      </c>
      <c r="S85" s="21">
        <f t="shared" si="26"/>
        <v>0</v>
      </c>
      <c r="T85" s="28">
        <f t="shared" si="27"/>
        <v>0</v>
      </c>
      <c r="U85" s="34">
        <f t="shared" si="20"/>
        <v>0</v>
      </c>
      <c r="V85" s="19">
        <f t="shared" si="28"/>
        <v>0</v>
      </c>
      <c r="W85" s="18">
        <f t="shared" si="46"/>
        <v>0</v>
      </c>
      <c r="X85" s="18">
        <f t="shared" si="30"/>
        <v>0</v>
      </c>
      <c r="Y85" s="95">
        <f t="shared" si="47"/>
        <v>0</v>
      </c>
      <c r="AB85" s="99">
        <f t="shared" si="48"/>
        <v>0</v>
      </c>
      <c r="AC85" s="118">
        <f>SUM($AB$33:AB85)*AB85</f>
        <v>0</v>
      </c>
      <c r="AE85" s="123">
        <f t="shared" si="49"/>
        <v>31</v>
      </c>
    </row>
    <row r="86" spans="7:31" x14ac:dyDescent="0.25">
      <c r="G86" s="130"/>
      <c r="H86" s="131"/>
      <c r="I86" s="132"/>
      <c r="J86" s="133"/>
      <c r="K86" s="19">
        <f t="shared" si="35"/>
        <v>0</v>
      </c>
      <c r="L86" s="39">
        <f t="shared" si="36"/>
        <v>0</v>
      </c>
      <c r="M86" s="138"/>
      <c r="N86" s="133"/>
      <c r="O86" s="19">
        <f t="shared" si="42"/>
        <v>0</v>
      </c>
      <c r="P86" s="23">
        <f t="shared" si="43"/>
        <v>0</v>
      </c>
      <c r="Q86" s="27">
        <f t="shared" si="44"/>
        <v>0</v>
      </c>
      <c r="R86" s="21">
        <f t="shared" si="45"/>
        <v>0</v>
      </c>
      <c r="S86" s="21">
        <f t="shared" si="26"/>
        <v>0</v>
      </c>
      <c r="T86" s="28">
        <f t="shared" si="27"/>
        <v>0</v>
      </c>
      <c r="U86" s="34">
        <f t="shared" si="20"/>
        <v>0</v>
      </c>
      <c r="V86" s="19">
        <f t="shared" si="28"/>
        <v>0</v>
      </c>
      <c r="W86" s="18">
        <f t="shared" si="46"/>
        <v>0</v>
      </c>
      <c r="X86" s="18">
        <f t="shared" si="30"/>
        <v>0</v>
      </c>
      <c r="Y86" s="95">
        <f t="shared" si="47"/>
        <v>0</v>
      </c>
      <c r="AB86" s="99">
        <f t="shared" si="48"/>
        <v>0</v>
      </c>
      <c r="AC86" s="118">
        <f>SUM($AB$33:AB86)*AB86</f>
        <v>0</v>
      </c>
      <c r="AE86" s="123">
        <f t="shared" si="49"/>
        <v>31</v>
      </c>
    </row>
    <row r="87" spans="7:31" x14ac:dyDescent="0.25">
      <c r="G87" s="130"/>
      <c r="H87" s="131"/>
      <c r="I87" s="132"/>
      <c r="J87" s="133"/>
      <c r="K87" s="19">
        <f t="shared" si="35"/>
        <v>0</v>
      </c>
      <c r="L87" s="39">
        <f t="shared" si="36"/>
        <v>0</v>
      </c>
      <c r="M87" s="138"/>
      <c r="N87" s="133"/>
      <c r="O87" s="19">
        <f t="shared" si="42"/>
        <v>0</v>
      </c>
      <c r="P87" s="23">
        <f t="shared" si="43"/>
        <v>0</v>
      </c>
      <c r="Q87" s="27">
        <f t="shared" si="44"/>
        <v>0</v>
      </c>
      <c r="R87" s="21">
        <f t="shared" si="45"/>
        <v>0</v>
      </c>
      <c r="S87" s="21">
        <f t="shared" si="26"/>
        <v>0</v>
      </c>
      <c r="T87" s="28">
        <f t="shared" si="27"/>
        <v>0</v>
      </c>
      <c r="U87" s="34">
        <f t="shared" si="20"/>
        <v>0</v>
      </c>
      <c r="V87" s="19">
        <f t="shared" si="28"/>
        <v>0</v>
      </c>
      <c r="W87" s="18">
        <f t="shared" si="46"/>
        <v>0</v>
      </c>
      <c r="X87" s="18">
        <f t="shared" si="30"/>
        <v>0</v>
      </c>
      <c r="Y87" s="95">
        <f t="shared" si="47"/>
        <v>0</v>
      </c>
      <c r="AB87" s="99">
        <f t="shared" si="48"/>
        <v>0</v>
      </c>
      <c r="AC87" s="118">
        <f>SUM($AB$33:AB87)*AB87</f>
        <v>0</v>
      </c>
      <c r="AE87" s="123">
        <f t="shared" si="49"/>
        <v>31</v>
      </c>
    </row>
    <row r="88" spans="7:31" x14ac:dyDescent="0.25">
      <c r="G88" s="130"/>
      <c r="H88" s="131"/>
      <c r="I88" s="132"/>
      <c r="J88" s="133"/>
      <c r="K88" s="19">
        <f t="shared" si="35"/>
        <v>0</v>
      </c>
      <c r="L88" s="39">
        <f t="shared" si="36"/>
        <v>0</v>
      </c>
      <c r="M88" s="138"/>
      <c r="N88" s="133"/>
      <c r="O88" s="19">
        <f t="shared" si="42"/>
        <v>0</v>
      </c>
      <c r="P88" s="23">
        <f t="shared" si="43"/>
        <v>0</v>
      </c>
      <c r="Q88" s="27">
        <f t="shared" si="44"/>
        <v>0</v>
      </c>
      <c r="R88" s="21">
        <f t="shared" si="45"/>
        <v>0</v>
      </c>
      <c r="S88" s="21">
        <f t="shared" si="26"/>
        <v>0</v>
      </c>
      <c r="T88" s="28">
        <f t="shared" si="27"/>
        <v>0</v>
      </c>
      <c r="U88" s="34">
        <f t="shared" si="20"/>
        <v>0</v>
      </c>
      <c r="V88" s="19">
        <f t="shared" ref="V88:V151" si="50">W88/2</f>
        <v>0</v>
      </c>
      <c r="W88" s="18">
        <f t="shared" si="46"/>
        <v>0</v>
      </c>
      <c r="X88" s="18">
        <f t="shared" ref="X88:X151" si="51">Y88/2</f>
        <v>0</v>
      </c>
      <c r="Y88" s="95">
        <f t="shared" si="47"/>
        <v>0</v>
      </c>
      <c r="AB88" s="99">
        <f t="shared" si="48"/>
        <v>0</v>
      </c>
      <c r="AC88" s="118">
        <f>SUM($AB$33:AB88)*AB88</f>
        <v>0</v>
      </c>
      <c r="AE88" s="123">
        <f t="shared" si="49"/>
        <v>31</v>
      </c>
    </row>
    <row r="89" spans="7:31" x14ac:dyDescent="0.25">
      <c r="G89" s="130"/>
      <c r="H89" s="131"/>
      <c r="I89" s="132"/>
      <c r="J89" s="133"/>
      <c r="K89" s="19">
        <f t="shared" si="35"/>
        <v>0</v>
      </c>
      <c r="L89" s="39">
        <f t="shared" si="36"/>
        <v>0</v>
      </c>
      <c r="M89" s="138"/>
      <c r="N89" s="133"/>
      <c r="O89" s="19">
        <f t="shared" si="42"/>
        <v>0</v>
      </c>
      <c r="P89" s="23">
        <f t="shared" si="43"/>
        <v>0</v>
      </c>
      <c r="Q89" s="27">
        <f t="shared" si="44"/>
        <v>0</v>
      </c>
      <c r="R89" s="21">
        <f t="shared" si="45"/>
        <v>0</v>
      </c>
      <c r="S89" s="21">
        <f t="shared" si="26"/>
        <v>0</v>
      </c>
      <c r="T89" s="28">
        <f t="shared" si="27"/>
        <v>0</v>
      </c>
      <c r="U89" s="34">
        <f t="shared" si="20"/>
        <v>0</v>
      </c>
      <c r="V89" s="19">
        <f t="shared" si="50"/>
        <v>0</v>
      </c>
      <c r="W89" s="18">
        <f t="shared" si="46"/>
        <v>0</v>
      </c>
      <c r="X89" s="18">
        <f t="shared" si="51"/>
        <v>0</v>
      </c>
      <c r="Y89" s="95">
        <f t="shared" si="47"/>
        <v>0</v>
      </c>
      <c r="AB89" s="99">
        <f t="shared" si="48"/>
        <v>0</v>
      </c>
      <c r="AC89" s="118">
        <f>SUM($AB$33:AB89)*AB89</f>
        <v>0</v>
      </c>
      <c r="AE89" s="123">
        <f t="shared" si="49"/>
        <v>31</v>
      </c>
    </row>
    <row r="90" spans="7:31" x14ac:dyDescent="0.25">
      <c r="G90" s="130"/>
      <c r="H90" s="131"/>
      <c r="I90" s="132"/>
      <c r="J90" s="133"/>
      <c r="K90" s="19">
        <f t="shared" si="35"/>
        <v>0</v>
      </c>
      <c r="L90" s="39">
        <f t="shared" si="36"/>
        <v>0</v>
      </c>
      <c r="M90" s="138"/>
      <c r="N90" s="133"/>
      <c r="O90" s="19">
        <f t="shared" si="42"/>
        <v>0</v>
      </c>
      <c r="P90" s="23">
        <f t="shared" si="43"/>
        <v>0</v>
      </c>
      <c r="Q90" s="27">
        <f t="shared" si="44"/>
        <v>0</v>
      </c>
      <c r="R90" s="21">
        <f t="shared" si="45"/>
        <v>0</v>
      </c>
      <c r="S90" s="21">
        <f t="shared" si="26"/>
        <v>0</v>
      </c>
      <c r="T90" s="28">
        <f t="shared" si="27"/>
        <v>0</v>
      </c>
      <c r="U90" s="34">
        <f t="shared" si="20"/>
        <v>0</v>
      </c>
      <c r="V90" s="19">
        <f t="shared" si="50"/>
        <v>0</v>
      </c>
      <c r="W90" s="18">
        <f t="shared" si="46"/>
        <v>0</v>
      </c>
      <c r="X90" s="18">
        <f t="shared" si="51"/>
        <v>0</v>
      </c>
      <c r="Y90" s="95">
        <f t="shared" si="47"/>
        <v>0</v>
      </c>
      <c r="AB90" s="99">
        <f t="shared" si="48"/>
        <v>0</v>
      </c>
      <c r="AC90" s="118">
        <f>SUM($AB$33:AB90)*AB90</f>
        <v>0</v>
      </c>
      <c r="AE90" s="123">
        <f t="shared" si="49"/>
        <v>31</v>
      </c>
    </row>
    <row r="91" spans="7:31" x14ac:dyDescent="0.25">
      <c r="G91" s="130"/>
      <c r="H91" s="131"/>
      <c r="I91" s="132"/>
      <c r="J91" s="133"/>
      <c r="K91" s="19">
        <f t="shared" si="35"/>
        <v>0</v>
      </c>
      <c r="L91" s="39">
        <f t="shared" si="36"/>
        <v>0</v>
      </c>
      <c r="M91" s="138"/>
      <c r="N91" s="133"/>
      <c r="O91" s="19">
        <f t="shared" si="42"/>
        <v>0</v>
      </c>
      <c r="P91" s="23">
        <f t="shared" si="43"/>
        <v>0</v>
      </c>
      <c r="Q91" s="27">
        <f t="shared" si="44"/>
        <v>0</v>
      </c>
      <c r="R91" s="21">
        <f t="shared" si="45"/>
        <v>0</v>
      </c>
      <c r="S91" s="21">
        <f t="shared" si="26"/>
        <v>0</v>
      </c>
      <c r="T91" s="28">
        <f t="shared" si="27"/>
        <v>0</v>
      </c>
      <c r="U91" s="34">
        <f t="shared" si="20"/>
        <v>0</v>
      </c>
      <c r="V91" s="19">
        <f t="shared" si="50"/>
        <v>0</v>
      </c>
      <c r="W91" s="18">
        <f t="shared" si="46"/>
        <v>0</v>
      </c>
      <c r="X91" s="18">
        <f t="shared" si="51"/>
        <v>0</v>
      </c>
      <c r="Y91" s="95">
        <f t="shared" si="47"/>
        <v>0</v>
      </c>
      <c r="AB91" s="99">
        <f t="shared" si="48"/>
        <v>0</v>
      </c>
      <c r="AC91" s="118">
        <f>SUM($AB$33:AB91)*AB91</f>
        <v>0</v>
      </c>
      <c r="AE91" s="123">
        <f t="shared" si="49"/>
        <v>31</v>
      </c>
    </row>
    <row r="92" spans="7:31" x14ac:dyDescent="0.25">
      <c r="G92" s="130"/>
      <c r="H92" s="131"/>
      <c r="I92" s="132"/>
      <c r="J92" s="133"/>
      <c r="K92" s="19">
        <f t="shared" si="35"/>
        <v>0</v>
      </c>
      <c r="L92" s="39">
        <f t="shared" si="36"/>
        <v>0</v>
      </c>
      <c r="M92" s="138"/>
      <c r="N92" s="133"/>
      <c r="O92" s="19">
        <f t="shared" si="42"/>
        <v>0</v>
      </c>
      <c r="P92" s="23">
        <f t="shared" si="43"/>
        <v>0</v>
      </c>
      <c r="Q92" s="27">
        <f t="shared" si="44"/>
        <v>0</v>
      </c>
      <c r="R92" s="21">
        <f t="shared" si="45"/>
        <v>0</v>
      </c>
      <c r="S92" s="21">
        <f t="shared" si="26"/>
        <v>0</v>
      </c>
      <c r="T92" s="28">
        <f t="shared" si="27"/>
        <v>0</v>
      </c>
      <c r="U92" s="34">
        <f t="shared" si="20"/>
        <v>0</v>
      </c>
      <c r="V92" s="19">
        <f t="shared" si="50"/>
        <v>0</v>
      </c>
      <c r="W92" s="18">
        <f t="shared" si="46"/>
        <v>0</v>
      </c>
      <c r="X92" s="18">
        <f t="shared" si="51"/>
        <v>0</v>
      </c>
      <c r="Y92" s="95">
        <f t="shared" si="47"/>
        <v>0</v>
      </c>
      <c r="AB92" s="99">
        <f t="shared" si="48"/>
        <v>0</v>
      </c>
      <c r="AC92" s="118">
        <f>SUM($AB$33:AB92)*AB92</f>
        <v>0</v>
      </c>
      <c r="AE92" s="123">
        <f t="shared" si="49"/>
        <v>31</v>
      </c>
    </row>
    <row r="93" spans="7:31" x14ac:dyDescent="0.25">
      <c r="G93" s="130"/>
      <c r="H93" s="131"/>
      <c r="I93" s="132"/>
      <c r="J93" s="133"/>
      <c r="K93" s="19">
        <f t="shared" si="35"/>
        <v>0</v>
      </c>
      <c r="L93" s="39">
        <f t="shared" si="36"/>
        <v>0</v>
      </c>
      <c r="M93" s="138"/>
      <c r="N93" s="133"/>
      <c r="O93" s="19">
        <f t="shared" si="42"/>
        <v>0</v>
      </c>
      <c r="P93" s="23">
        <f t="shared" si="43"/>
        <v>0</v>
      </c>
      <c r="Q93" s="27">
        <f t="shared" si="44"/>
        <v>0</v>
      </c>
      <c r="R93" s="21">
        <f t="shared" si="45"/>
        <v>0</v>
      </c>
      <c r="S93" s="21">
        <f t="shared" si="26"/>
        <v>0</v>
      </c>
      <c r="T93" s="28">
        <f t="shared" si="27"/>
        <v>0</v>
      </c>
      <c r="U93" s="34">
        <f t="shared" si="20"/>
        <v>0</v>
      </c>
      <c r="V93" s="19">
        <f t="shared" si="50"/>
        <v>0</v>
      </c>
      <c r="W93" s="18">
        <f t="shared" si="46"/>
        <v>0</v>
      </c>
      <c r="X93" s="18">
        <f t="shared" si="51"/>
        <v>0</v>
      </c>
      <c r="Y93" s="95">
        <f t="shared" si="47"/>
        <v>0</v>
      </c>
      <c r="AB93" s="99">
        <f t="shared" si="48"/>
        <v>0</v>
      </c>
      <c r="AC93" s="118">
        <f>SUM($AB$33:AB93)*AB93</f>
        <v>0</v>
      </c>
      <c r="AE93" s="123">
        <f t="shared" si="49"/>
        <v>31</v>
      </c>
    </row>
    <row r="94" spans="7:31" x14ac:dyDescent="0.25">
      <c r="G94" s="130"/>
      <c r="H94" s="131"/>
      <c r="I94" s="132"/>
      <c r="J94" s="133"/>
      <c r="K94" s="19">
        <f t="shared" si="35"/>
        <v>0</v>
      </c>
      <c r="L94" s="39">
        <f t="shared" si="36"/>
        <v>0</v>
      </c>
      <c r="M94" s="138"/>
      <c r="N94" s="133"/>
      <c r="O94" s="19">
        <f t="shared" si="42"/>
        <v>0</v>
      </c>
      <c r="P94" s="23">
        <f t="shared" si="43"/>
        <v>0</v>
      </c>
      <c r="Q94" s="27">
        <f t="shared" si="44"/>
        <v>0</v>
      </c>
      <c r="R94" s="21">
        <f t="shared" si="45"/>
        <v>0</v>
      </c>
      <c r="S94" s="21">
        <f t="shared" si="26"/>
        <v>0</v>
      </c>
      <c r="T94" s="28">
        <f t="shared" si="27"/>
        <v>0</v>
      </c>
      <c r="U94" s="34">
        <f t="shared" si="20"/>
        <v>0</v>
      </c>
      <c r="V94" s="19">
        <f t="shared" si="50"/>
        <v>0</v>
      </c>
      <c r="W94" s="18">
        <f t="shared" si="46"/>
        <v>0</v>
      </c>
      <c r="X94" s="18">
        <f t="shared" si="51"/>
        <v>0</v>
      </c>
      <c r="Y94" s="95">
        <f t="shared" si="47"/>
        <v>0</v>
      </c>
      <c r="AB94" s="99">
        <f t="shared" si="48"/>
        <v>0</v>
      </c>
      <c r="AC94" s="118">
        <f>SUM($AB$33:AB94)*AB94</f>
        <v>0</v>
      </c>
      <c r="AE94" s="123">
        <f t="shared" si="49"/>
        <v>31</v>
      </c>
    </row>
    <row r="95" spans="7:31" x14ac:dyDescent="0.25">
      <c r="G95" s="130"/>
      <c r="H95" s="131"/>
      <c r="I95" s="132"/>
      <c r="J95" s="133"/>
      <c r="K95" s="19">
        <f t="shared" si="35"/>
        <v>0</v>
      </c>
      <c r="L95" s="39">
        <f t="shared" si="36"/>
        <v>0</v>
      </c>
      <c r="M95" s="138"/>
      <c r="N95" s="133"/>
      <c r="O95" s="19">
        <f t="shared" si="42"/>
        <v>0</v>
      </c>
      <c r="P95" s="23">
        <f t="shared" si="43"/>
        <v>0</v>
      </c>
      <c r="Q95" s="27">
        <f t="shared" si="44"/>
        <v>0</v>
      </c>
      <c r="R95" s="21">
        <f t="shared" si="45"/>
        <v>0</v>
      </c>
      <c r="S95" s="21">
        <f t="shared" si="26"/>
        <v>0</v>
      </c>
      <c r="T95" s="28">
        <f t="shared" si="27"/>
        <v>0</v>
      </c>
      <c r="U95" s="34">
        <f t="shared" si="20"/>
        <v>0</v>
      </c>
      <c r="V95" s="19">
        <f t="shared" si="50"/>
        <v>0</v>
      </c>
      <c r="W95" s="18">
        <f t="shared" si="46"/>
        <v>0</v>
      </c>
      <c r="X95" s="18">
        <f t="shared" si="51"/>
        <v>0</v>
      </c>
      <c r="Y95" s="95">
        <f t="shared" si="47"/>
        <v>0</v>
      </c>
      <c r="AB95" s="99">
        <f t="shared" si="48"/>
        <v>0</v>
      </c>
      <c r="AC95" s="118">
        <f>SUM($AB$33:AB95)*AB95</f>
        <v>0</v>
      </c>
      <c r="AE95" s="123">
        <f t="shared" si="49"/>
        <v>31</v>
      </c>
    </row>
    <row r="96" spans="7:31" x14ac:dyDescent="0.25">
      <c r="G96" s="130"/>
      <c r="H96" s="131"/>
      <c r="I96" s="132"/>
      <c r="J96" s="133"/>
      <c r="K96" s="19">
        <f t="shared" si="35"/>
        <v>0</v>
      </c>
      <c r="L96" s="39">
        <f t="shared" si="36"/>
        <v>0</v>
      </c>
      <c r="M96" s="138"/>
      <c r="N96" s="133"/>
      <c r="O96" s="19">
        <f t="shared" si="42"/>
        <v>0</v>
      </c>
      <c r="P96" s="23">
        <f t="shared" si="43"/>
        <v>0</v>
      </c>
      <c r="Q96" s="27">
        <f t="shared" si="44"/>
        <v>0</v>
      </c>
      <c r="R96" s="21">
        <f t="shared" si="45"/>
        <v>0</v>
      </c>
      <c r="S96" s="21">
        <f t="shared" si="26"/>
        <v>0</v>
      </c>
      <c r="T96" s="28">
        <f t="shared" si="27"/>
        <v>0</v>
      </c>
      <c r="U96" s="34">
        <f t="shared" si="20"/>
        <v>0</v>
      </c>
      <c r="V96" s="19">
        <f t="shared" si="50"/>
        <v>0</v>
      </c>
      <c r="W96" s="18">
        <f t="shared" si="46"/>
        <v>0</v>
      </c>
      <c r="X96" s="18">
        <f t="shared" si="51"/>
        <v>0</v>
      </c>
      <c r="Y96" s="95">
        <f t="shared" si="47"/>
        <v>0</v>
      </c>
      <c r="AB96" s="99">
        <f t="shared" si="48"/>
        <v>0</v>
      </c>
      <c r="AC96" s="118">
        <f>SUM($AB$33:AB96)*AB96</f>
        <v>0</v>
      </c>
      <c r="AE96" s="123">
        <f t="shared" si="49"/>
        <v>31</v>
      </c>
    </row>
    <row r="97" spans="7:31" x14ac:dyDescent="0.25">
      <c r="G97" s="130"/>
      <c r="H97" s="131"/>
      <c r="I97" s="132"/>
      <c r="J97" s="133"/>
      <c r="K97" s="19">
        <f t="shared" si="35"/>
        <v>0</v>
      </c>
      <c r="L97" s="39">
        <f t="shared" si="36"/>
        <v>0</v>
      </c>
      <c r="M97" s="138"/>
      <c r="N97" s="133"/>
      <c r="O97" s="19">
        <f t="shared" si="42"/>
        <v>0</v>
      </c>
      <c r="P97" s="23">
        <f t="shared" si="43"/>
        <v>0</v>
      </c>
      <c r="Q97" s="27">
        <f t="shared" si="44"/>
        <v>0</v>
      </c>
      <c r="R97" s="21">
        <f t="shared" si="45"/>
        <v>0</v>
      </c>
      <c r="S97" s="21">
        <f t="shared" si="26"/>
        <v>0</v>
      </c>
      <c r="T97" s="28">
        <f t="shared" si="27"/>
        <v>0</v>
      </c>
      <c r="U97" s="34">
        <f t="shared" ref="U97:U160" si="52">V97/5/$AC$12</f>
        <v>0</v>
      </c>
      <c r="V97" s="19">
        <f t="shared" si="50"/>
        <v>0</v>
      </c>
      <c r="W97" s="18">
        <f t="shared" si="46"/>
        <v>0</v>
      </c>
      <c r="X97" s="18">
        <f t="shared" si="51"/>
        <v>0</v>
      </c>
      <c r="Y97" s="95">
        <f t="shared" si="47"/>
        <v>0</v>
      </c>
      <c r="AB97" s="99">
        <f t="shared" si="48"/>
        <v>0</v>
      </c>
      <c r="AC97" s="118">
        <f>SUM($AB$33:AB97)*AB97</f>
        <v>0</v>
      </c>
      <c r="AE97" s="123">
        <f t="shared" si="49"/>
        <v>31</v>
      </c>
    </row>
    <row r="98" spans="7:31" x14ac:dyDescent="0.25">
      <c r="G98" s="130"/>
      <c r="H98" s="131"/>
      <c r="I98" s="132"/>
      <c r="J98" s="133"/>
      <c r="K98" s="19">
        <f t="shared" si="35"/>
        <v>0</v>
      </c>
      <c r="L98" s="39">
        <f t="shared" si="36"/>
        <v>0</v>
      </c>
      <c r="M98" s="138"/>
      <c r="N98" s="133"/>
      <c r="O98" s="19">
        <f t="shared" si="42"/>
        <v>0</v>
      </c>
      <c r="P98" s="23">
        <f t="shared" si="43"/>
        <v>0</v>
      </c>
      <c r="Q98" s="27">
        <f t="shared" si="44"/>
        <v>0</v>
      </c>
      <c r="R98" s="21">
        <f t="shared" si="45"/>
        <v>0</v>
      </c>
      <c r="S98" s="21">
        <f t="shared" ref="S98:S161" si="53">IF(K98=0,0,IF(O98&lt;=K98,1,-1))</f>
        <v>0</v>
      </c>
      <c r="T98" s="28">
        <f t="shared" ref="T98:T161" si="54">IF(L98=0,0,IF(P98&gt;=L98,1,-1))</f>
        <v>0</v>
      </c>
      <c r="U98" s="34">
        <f t="shared" si="52"/>
        <v>0</v>
      </c>
      <c r="V98" s="19">
        <f t="shared" si="50"/>
        <v>0</v>
      </c>
      <c r="W98" s="18">
        <f t="shared" si="46"/>
        <v>0</v>
      </c>
      <c r="X98" s="18">
        <f t="shared" si="51"/>
        <v>0</v>
      </c>
      <c r="Y98" s="95">
        <f t="shared" si="47"/>
        <v>0</v>
      </c>
      <c r="AB98" s="99">
        <f t="shared" si="48"/>
        <v>0</v>
      </c>
      <c r="AC98" s="118">
        <f>SUM($AB$33:AB98)*AB98</f>
        <v>0</v>
      </c>
      <c r="AE98" s="123">
        <f t="shared" si="49"/>
        <v>31</v>
      </c>
    </row>
    <row r="99" spans="7:31" x14ac:dyDescent="0.25">
      <c r="G99" s="130"/>
      <c r="H99" s="131"/>
      <c r="I99" s="132"/>
      <c r="J99" s="133"/>
      <c r="K99" s="19">
        <f t="shared" si="35"/>
        <v>0</v>
      </c>
      <c r="L99" s="39">
        <f t="shared" si="36"/>
        <v>0</v>
      </c>
      <c r="M99" s="138"/>
      <c r="N99" s="133"/>
      <c r="O99" s="19">
        <f t="shared" si="42"/>
        <v>0</v>
      </c>
      <c r="P99" s="23">
        <f t="shared" si="43"/>
        <v>0</v>
      </c>
      <c r="Q99" s="27">
        <f t="shared" si="44"/>
        <v>0</v>
      </c>
      <c r="R99" s="21">
        <f t="shared" si="45"/>
        <v>0</v>
      </c>
      <c r="S99" s="21">
        <f t="shared" si="53"/>
        <v>0</v>
      </c>
      <c r="T99" s="28">
        <f t="shared" si="54"/>
        <v>0</v>
      </c>
      <c r="U99" s="34">
        <f t="shared" si="52"/>
        <v>0</v>
      </c>
      <c r="V99" s="19">
        <f t="shared" si="50"/>
        <v>0</v>
      </c>
      <c r="W99" s="18">
        <f t="shared" si="46"/>
        <v>0</v>
      </c>
      <c r="X99" s="18">
        <f t="shared" si="51"/>
        <v>0</v>
      </c>
      <c r="Y99" s="95">
        <f t="shared" si="47"/>
        <v>0</v>
      </c>
      <c r="AB99" s="99">
        <f t="shared" si="48"/>
        <v>0</v>
      </c>
      <c r="AC99" s="118">
        <f>SUM($AB$33:AB99)*AB99</f>
        <v>0</v>
      </c>
      <c r="AE99" s="123">
        <f t="shared" si="49"/>
        <v>31</v>
      </c>
    </row>
    <row r="100" spans="7:31" x14ac:dyDescent="0.25">
      <c r="G100" s="130"/>
      <c r="H100" s="131"/>
      <c r="I100" s="132"/>
      <c r="J100" s="133"/>
      <c r="K100" s="19">
        <f t="shared" si="35"/>
        <v>0</v>
      </c>
      <c r="L100" s="39">
        <f t="shared" si="36"/>
        <v>0</v>
      </c>
      <c r="M100" s="138"/>
      <c r="N100" s="133"/>
      <c r="O100" s="19">
        <f t="shared" si="42"/>
        <v>0</v>
      </c>
      <c r="P100" s="23">
        <f t="shared" si="43"/>
        <v>0</v>
      </c>
      <c r="Q100" s="27">
        <f t="shared" si="44"/>
        <v>0</v>
      </c>
      <c r="R100" s="21">
        <f t="shared" si="45"/>
        <v>0</v>
      </c>
      <c r="S100" s="21">
        <f t="shared" si="53"/>
        <v>0</v>
      </c>
      <c r="T100" s="28">
        <f t="shared" si="54"/>
        <v>0</v>
      </c>
      <c r="U100" s="34">
        <f t="shared" si="52"/>
        <v>0</v>
      </c>
      <c r="V100" s="19">
        <f t="shared" si="50"/>
        <v>0</v>
      </c>
      <c r="W100" s="18">
        <f t="shared" si="46"/>
        <v>0</v>
      </c>
      <c r="X100" s="18">
        <f t="shared" si="51"/>
        <v>0</v>
      </c>
      <c r="Y100" s="95">
        <f t="shared" si="47"/>
        <v>0</v>
      </c>
      <c r="AB100" s="99">
        <f t="shared" si="48"/>
        <v>0</v>
      </c>
      <c r="AC100" s="118">
        <f>SUM($AB$33:AB100)*AB100</f>
        <v>0</v>
      </c>
      <c r="AE100" s="123">
        <f t="shared" si="49"/>
        <v>31</v>
      </c>
    </row>
    <row r="101" spans="7:31" x14ac:dyDescent="0.25">
      <c r="G101" s="130"/>
      <c r="H101" s="131"/>
      <c r="I101" s="132"/>
      <c r="J101" s="133"/>
      <c r="K101" s="19">
        <f t="shared" si="35"/>
        <v>0</v>
      </c>
      <c r="L101" s="39">
        <f t="shared" si="36"/>
        <v>0</v>
      </c>
      <c r="M101" s="138"/>
      <c r="N101" s="133"/>
      <c r="O101" s="19">
        <f t="shared" si="42"/>
        <v>0</v>
      </c>
      <c r="P101" s="23">
        <f t="shared" si="43"/>
        <v>0</v>
      </c>
      <c r="Q101" s="27">
        <f t="shared" si="44"/>
        <v>0</v>
      </c>
      <c r="R101" s="21">
        <f t="shared" si="45"/>
        <v>0</v>
      </c>
      <c r="S101" s="21">
        <f t="shared" si="53"/>
        <v>0</v>
      </c>
      <c r="T101" s="28">
        <f t="shared" si="54"/>
        <v>0</v>
      </c>
      <c r="U101" s="34">
        <f t="shared" si="52"/>
        <v>0</v>
      </c>
      <c r="V101" s="19">
        <f t="shared" si="50"/>
        <v>0</v>
      </c>
      <c r="W101" s="18">
        <f t="shared" si="46"/>
        <v>0</v>
      </c>
      <c r="X101" s="18">
        <f t="shared" si="51"/>
        <v>0</v>
      </c>
      <c r="Y101" s="95">
        <f t="shared" si="47"/>
        <v>0</v>
      </c>
      <c r="AB101" s="99">
        <f t="shared" si="48"/>
        <v>0</v>
      </c>
      <c r="AC101" s="118">
        <f>SUM($AB$33:AB101)*AB101</f>
        <v>0</v>
      </c>
      <c r="AE101" s="123">
        <f t="shared" si="49"/>
        <v>31</v>
      </c>
    </row>
    <row r="102" spans="7:31" x14ac:dyDescent="0.25">
      <c r="G102" s="130"/>
      <c r="H102" s="131"/>
      <c r="I102" s="132"/>
      <c r="J102" s="133"/>
      <c r="K102" s="19">
        <f t="shared" si="35"/>
        <v>0</v>
      </c>
      <c r="L102" s="39">
        <f t="shared" si="36"/>
        <v>0</v>
      </c>
      <c r="M102" s="138"/>
      <c r="N102" s="133"/>
      <c r="O102" s="19">
        <f t="shared" si="42"/>
        <v>0</v>
      </c>
      <c r="P102" s="23">
        <f t="shared" si="43"/>
        <v>0</v>
      </c>
      <c r="Q102" s="27">
        <f t="shared" si="44"/>
        <v>0</v>
      </c>
      <c r="R102" s="21">
        <f t="shared" si="45"/>
        <v>0</v>
      </c>
      <c r="S102" s="21">
        <f t="shared" si="53"/>
        <v>0</v>
      </c>
      <c r="T102" s="28">
        <f t="shared" si="54"/>
        <v>0</v>
      </c>
      <c r="U102" s="34">
        <f t="shared" si="52"/>
        <v>0</v>
      </c>
      <c r="V102" s="19">
        <f t="shared" si="50"/>
        <v>0</v>
      </c>
      <c r="W102" s="18">
        <f t="shared" si="46"/>
        <v>0</v>
      </c>
      <c r="X102" s="18">
        <f t="shared" si="51"/>
        <v>0</v>
      </c>
      <c r="Y102" s="95">
        <f t="shared" si="47"/>
        <v>0</v>
      </c>
      <c r="AB102" s="99">
        <f t="shared" si="48"/>
        <v>0</v>
      </c>
      <c r="AC102" s="118">
        <f>SUM($AB$33:AB102)*AB102</f>
        <v>0</v>
      </c>
      <c r="AE102" s="123">
        <f t="shared" si="49"/>
        <v>31</v>
      </c>
    </row>
    <row r="103" spans="7:31" x14ac:dyDescent="0.25">
      <c r="G103" s="130"/>
      <c r="H103" s="131"/>
      <c r="I103" s="132"/>
      <c r="J103" s="133"/>
      <c r="K103" s="19">
        <f t="shared" si="35"/>
        <v>0</v>
      </c>
      <c r="L103" s="39">
        <f t="shared" si="36"/>
        <v>0</v>
      </c>
      <c r="M103" s="138"/>
      <c r="N103" s="133"/>
      <c r="O103" s="19">
        <f t="shared" si="42"/>
        <v>0</v>
      </c>
      <c r="P103" s="23">
        <f t="shared" si="43"/>
        <v>0</v>
      </c>
      <c r="Q103" s="27">
        <f t="shared" si="44"/>
        <v>0</v>
      </c>
      <c r="R103" s="21">
        <f t="shared" si="45"/>
        <v>0</v>
      </c>
      <c r="S103" s="21">
        <f t="shared" si="53"/>
        <v>0</v>
      </c>
      <c r="T103" s="28">
        <f t="shared" si="54"/>
        <v>0</v>
      </c>
      <c r="U103" s="34">
        <f t="shared" si="52"/>
        <v>0</v>
      </c>
      <c r="V103" s="19">
        <f t="shared" si="50"/>
        <v>0</v>
      </c>
      <c r="W103" s="18">
        <f t="shared" si="46"/>
        <v>0</v>
      </c>
      <c r="X103" s="18">
        <f t="shared" si="51"/>
        <v>0</v>
      </c>
      <c r="Y103" s="95">
        <f t="shared" si="47"/>
        <v>0</v>
      </c>
      <c r="AB103" s="99">
        <f t="shared" si="48"/>
        <v>0</v>
      </c>
      <c r="AC103" s="118">
        <f>SUM($AB$33:AB103)*AB103</f>
        <v>0</v>
      </c>
      <c r="AE103" s="123">
        <f t="shared" si="49"/>
        <v>31</v>
      </c>
    </row>
    <row r="104" spans="7:31" x14ac:dyDescent="0.25">
      <c r="G104" s="130"/>
      <c r="H104" s="131"/>
      <c r="I104" s="132"/>
      <c r="J104" s="133"/>
      <c r="K104" s="19">
        <f t="shared" ref="K104:K167" si="55">IF(ISERROR(J104/I104),0,J104/I104)</f>
        <v>0</v>
      </c>
      <c r="L104" s="39">
        <f t="shared" ref="L104:L167" si="56">IF(ISERROR(I104/(J104*24)),0,I104/(J104*24))</f>
        <v>0</v>
      </c>
      <c r="M104" s="138"/>
      <c r="N104" s="133"/>
      <c r="O104" s="19">
        <f t="shared" si="42"/>
        <v>0</v>
      </c>
      <c r="P104" s="23">
        <f t="shared" si="43"/>
        <v>0</v>
      </c>
      <c r="Q104" s="27">
        <f t="shared" si="44"/>
        <v>0</v>
      </c>
      <c r="R104" s="21">
        <f t="shared" si="45"/>
        <v>0</v>
      </c>
      <c r="S104" s="21">
        <f t="shared" si="53"/>
        <v>0</v>
      </c>
      <c r="T104" s="28">
        <f t="shared" si="54"/>
        <v>0</v>
      </c>
      <c r="U104" s="34">
        <f t="shared" si="52"/>
        <v>0</v>
      </c>
      <c r="V104" s="19">
        <f t="shared" si="50"/>
        <v>0</v>
      </c>
      <c r="W104" s="18">
        <f t="shared" si="46"/>
        <v>0</v>
      </c>
      <c r="X104" s="18">
        <f t="shared" si="51"/>
        <v>0</v>
      </c>
      <c r="Y104" s="95">
        <f t="shared" si="47"/>
        <v>0</v>
      </c>
      <c r="AB104" s="99">
        <f t="shared" si="48"/>
        <v>0</v>
      </c>
      <c r="AC104" s="118">
        <f>SUM($AB$33:AB104)*AB104</f>
        <v>0</v>
      </c>
      <c r="AE104" s="123">
        <f t="shared" si="49"/>
        <v>31</v>
      </c>
    </row>
    <row r="105" spans="7:31" x14ac:dyDescent="0.25">
      <c r="G105" s="130"/>
      <c r="H105" s="131"/>
      <c r="I105" s="132"/>
      <c r="J105" s="133"/>
      <c r="K105" s="19">
        <f t="shared" si="55"/>
        <v>0</v>
      </c>
      <c r="L105" s="39">
        <f t="shared" si="56"/>
        <v>0</v>
      </c>
      <c r="M105" s="138"/>
      <c r="N105" s="133"/>
      <c r="O105" s="19">
        <f t="shared" si="42"/>
        <v>0</v>
      </c>
      <c r="P105" s="23">
        <f t="shared" si="43"/>
        <v>0</v>
      </c>
      <c r="Q105" s="27">
        <f t="shared" si="44"/>
        <v>0</v>
      </c>
      <c r="R105" s="21">
        <f t="shared" si="45"/>
        <v>0</v>
      </c>
      <c r="S105" s="21">
        <f t="shared" si="53"/>
        <v>0</v>
      </c>
      <c r="T105" s="28">
        <f t="shared" si="54"/>
        <v>0</v>
      </c>
      <c r="U105" s="34">
        <f t="shared" si="52"/>
        <v>0</v>
      </c>
      <c r="V105" s="19">
        <f t="shared" si="50"/>
        <v>0</v>
      </c>
      <c r="W105" s="18">
        <f t="shared" si="46"/>
        <v>0</v>
      </c>
      <c r="X105" s="18">
        <f t="shared" si="51"/>
        <v>0</v>
      </c>
      <c r="Y105" s="95">
        <f t="shared" si="47"/>
        <v>0</v>
      </c>
      <c r="AB105" s="99">
        <f t="shared" si="48"/>
        <v>0</v>
      </c>
      <c r="AC105" s="118">
        <f>SUM($AB$33:AB105)*AB105</f>
        <v>0</v>
      </c>
      <c r="AE105" s="123">
        <f t="shared" si="49"/>
        <v>31</v>
      </c>
    </row>
    <row r="106" spans="7:31" x14ac:dyDescent="0.25">
      <c r="G106" s="130"/>
      <c r="H106" s="131"/>
      <c r="I106" s="132"/>
      <c r="J106" s="133"/>
      <c r="K106" s="19">
        <f t="shared" si="55"/>
        <v>0</v>
      </c>
      <c r="L106" s="39">
        <f t="shared" si="56"/>
        <v>0</v>
      </c>
      <c r="M106" s="138"/>
      <c r="N106" s="133"/>
      <c r="O106" s="19">
        <f t="shared" si="42"/>
        <v>0</v>
      </c>
      <c r="P106" s="23">
        <f t="shared" si="43"/>
        <v>0</v>
      </c>
      <c r="Q106" s="27">
        <f t="shared" si="44"/>
        <v>0</v>
      </c>
      <c r="R106" s="21">
        <f t="shared" si="45"/>
        <v>0</v>
      </c>
      <c r="S106" s="21">
        <f t="shared" si="53"/>
        <v>0</v>
      </c>
      <c r="T106" s="28">
        <f t="shared" si="54"/>
        <v>0</v>
      </c>
      <c r="U106" s="34">
        <f t="shared" si="52"/>
        <v>0</v>
      </c>
      <c r="V106" s="19">
        <f t="shared" si="50"/>
        <v>0</v>
      </c>
      <c r="W106" s="18">
        <f t="shared" si="46"/>
        <v>0</v>
      </c>
      <c r="X106" s="18">
        <f t="shared" si="51"/>
        <v>0</v>
      </c>
      <c r="Y106" s="95">
        <f t="shared" si="47"/>
        <v>0</v>
      </c>
      <c r="AB106" s="99">
        <f t="shared" si="48"/>
        <v>0</v>
      </c>
      <c r="AC106" s="118">
        <f>SUM($AB$33:AB106)*AB106</f>
        <v>0</v>
      </c>
      <c r="AE106" s="123">
        <f t="shared" si="49"/>
        <v>31</v>
      </c>
    </row>
    <row r="107" spans="7:31" x14ac:dyDescent="0.25">
      <c r="G107" s="130"/>
      <c r="H107" s="131"/>
      <c r="I107" s="132"/>
      <c r="J107" s="133"/>
      <c r="K107" s="19">
        <f t="shared" si="55"/>
        <v>0</v>
      </c>
      <c r="L107" s="39">
        <f t="shared" si="56"/>
        <v>0</v>
      </c>
      <c r="M107" s="138"/>
      <c r="N107" s="133"/>
      <c r="O107" s="19">
        <f t="shared" si="42"/>
        <v>0</v>
      </c>
      <c r="P107" s="23">
        <f t="shared" si="43"/>
        <v>0</v>
      </c>
      <c r="Q107" s="27">
        <f t="shared" si="44"/>
        <v>0</v>
      </c>
      <c r="R107" s="21">
        <f t="shared" si="45"/>
        <v>0</v>
      </c>
      <c r="S107" s="21">
        <f t="shared" si="53"/>
        <v>0</v>
      </c>
      <c r="T107" s="28">
        <f t="shared" si="54"/>
        <v>0</v>
      </c>
      <c r="U107" s="34">
        <f t="shared" si="52"/>
        <v>0</v>
      </c>
      <c r="V107" s="19">
        <f t="shared" si="50"/>
        <v>0</v>
      </c>
      <c r="W107" s="18">
        <f t="shared" si="46"/>
        <v>0</v>
      </c>
      <c r="X107" s="18">
        <f t="shared" si="51"/>
        <v>0</v>
      </c>
      <c r="Y107" s="95">
        <f t="shared" si="47"/>
        <v>0</v>
      </c>
      <c r="AB107" s="99">
        <f t="shared" si="48"/>
        <v>0</v>
      </c>
      <c r="AC107" s="118">
        <f>SUM($AB$33:AB107)*AB107</f>
        <v>0</v>
      </c>
      <c r="AE107" s="123">
        <f t="shared" si="49"/>
        <v>31</v>
      </c>
    </row>
    <row r="108" spans="7:31" x14ac:dyDescent="0.25">
      <c r="G108" s="130"/>
      <c r="H108" s="131"/>
      <c r="I108" s="132"/>
      <c r="J108" s="133"/>
      <c r="K108" s="19">
        <f t="shared" si="55"/>
        <v>0</v>
      </c>
      <c r="L108" s="39">
        <f t="shared" si="56"/>
        <v>0</v>
      </c>
      <c r="M108" s="138"/>
      <c r="N108" s="133"/>
      <c r="O108" s="19">
        <f t="shared" si="42"/>
        <v>0</v>
      </c>
      <c r="P108" s="23">
        <f t="shared" si="43"/>
        <v>0</v>
      </c>
      <c r="Q108" s="27">
        <f t="shared" si="44"/>
        <v>0</v>
      </c>
      <c r="R108" s="21">
        <f t="shared" si="45"/>
        <v>0</v>
      </c>
      <c r="S108" s="21">
        <f t="shared" si="53"/>
        <v>0</v>
      </c>
      <c r="T108" s="28">
        <f t="shared" si="54"/>
        <v>0</v>
      </c>
      <c r="U108" s="34">
        <f t="shared" si="52"/>
        <v>0</v>
      </c>
      <c r="V108" s="19">
        <f t="shared" si="50"/>
        <v>0</v>
      </c>
      <c r="W108" s="18">
        <f t="shared" si="46"/>
        <v>0</v>
      </c>
      <c r="X108" s="18">
        <f t="shared" si="51"/>
        <v>0</v>
      </c>
      <c r="Y108" s="95">
        <f t="shared" si="47"/>
        <v>0</v>
      </c>
      <c r="AB108" s="99">
        <f t="shared" si="48"/>
        <v>0</v>
      </c>
      <c r="AC108" s="118">
        <f>SUM($AB$33:AB108)*AB108</f>
        <v>0</v>
      </c>
      <c r="AE108" s="123">
        <f t="shared" si="49"/>
        <v>31</v>
      </c>
    </row>
    <row r="109" spans="7:31" x14ac:dyDescent="0.25">
      <c r="G109" s="130"/>
      <c r="H109" s="131"/>
      <c r="I109" s="132"/>
      <c r="J109" s="133"/>
      <c r="K109" s="19">
        <f t="shared" si="55"/>
        <v>0</v>
      </c>
      <c r="L109" s="39">
        <f t="shared" si="56"/>
        <v>0</v>
      </c>
      <c r="M109" s="138"/>
      <c r="N109" s="133"/>
      <c r="O109" s="19">
        <f t="shared" si="42"/>
        <v>0</v>
      </c>
      <c r="P109" s="23">
        <f t="shared" si="43"/>
        <v>0</v>
      </c>
      <c r="Q109" s="27">
        <f t="shared" si="44"/>
        <v>0</v>
      </c>
      <c r="R109" s="21">
        <f t="shared" si="45"/>
        <v>0</v>
      </c>
      <c r="S109" s="21">
        <f t="shared" si="53"/>
        <v>0</v>
      </c>
      <c r="T109" s="28">
        <f t="shared" si="54"/>
        <v>0</v>
      </c>
      <c r="U109" s="34">
        <f t="shared" si="52"/>
        <v>0</v>
      </c>
      <c r="V109" s="19">
        <f t="shared" si="50"/>
        <v>0</v>
      </c>
      <c r="W109" s="18">
        <f t="shared" si="46"/>
        <v>0</v>
      </c>
      <c r="X109" s="18">
        <f t="shared" si="51"/>
        <v>0</v>
      </c>
      <c r="Y109" s="95">
        <f t="shared" si="47"/>
        <v>0</v>
      </c>
      <c r="AB109" s="99">
        <f t="shared" si="48"/>
        <v>0</v>
      </c>
      <c r="AC109" s="118">
        <f>SUM($AB$33:AB109)*AB109</f>
        <v>0</v>
      </c>
      <c r="AE109" s="123">
        <f t="shared" si="49"/>
        <v>31</v>
      </c>
    </row>
    <row r="110" spans="7:31" x14ac:dyDescent="0.25">
      <c r="G110" s="130"/>
      <c r="H110" s="131"/>
      <c r="I110" s="132"/>
      <c r="J110" s="133"/>
      <c r="K110" s="19">
        <f t="shared" si="55"/>
        <v>0</v>
      </c>
      <c r="L110" s="39">
        <f t="shared" si="56"/>
        <v>0</v>
      </c>
      <c r="M110" s="138"/>
      <c r="N110" s="133"/>
      <c r="O110" s="19">
        <f t="shared" si="42"/>
        <v>0</v>
      </c>
      <c r="P110" s="23">
        <f t="shared" si="43"/>
        <v>0</v>
      </c>
      <c r="Q110" s="27">
        <f t="shared" si="44"/>
        <v>0</v>
      </c>
      <c r="R110" s="21">
        <f t="shared" si="45"/>
        <v>0</v>
      </c>
      <c r="S110" s="21">
        <f t="shared" si="53"/>
        <v>0</v>
      </c>
      <c r="T110" s="28">
        <f t="shared" si="54"/>
        <v>0</v>
      </c>
      <c r="U110" s="34">
        <f t="shared" si="52"/>
        <v>0</v>
      </c>
      <c r="V110" s="19">
        <f t="shared" si="50"/>
        <v>0</v>
      </c>
      <c r="W110" s="18">
        <f t="shared" si="46"/>
        <v>0</v>
      </c>
      <c r="X110" s="18">
        <f t="shared" si="51"/>
        <v>0</v>
      </c>
      <c r="Y110" s="95">
        <f t="shared" si="47"/>
        <v>0</v>
      </c>
      <c r="AB110" s="99">
        <f t="shared" si="48"/>
        <v>0</v>
      </c>
      <c r="AC110" s="118">
        <f>SUM($AB$33:AB110)*AB110</f>
        <v>0</v>
      </c>
      <c r="AE110" s="123">
        <f t="shared" si="49"/>
        <v>31</v>
      </c>
    </row>
    <row r="111" spans="7:31" x14ac:dyDescent="0.25">
      <c r="G111" s="130"/>
      <c r="H111" s="131"/>
      <c r="I111" s="132"/>
      <c r="J111" s="133"/>
      <c r="K111" s="19">
        <f t="shared" si="55"/>
        <v>0</v>
      </c>
      <c r="L111" s="39">
        <f t="shared" si="56"/>
        <v>0</v>
      </c>
      <c r="M111" s="138"/>
      <c r="N111" s="133"/>
      <c r="O111" s="19">
        <f t="shared" si="42"/>
        <v>0</v>
      </c>
      <c r="P111" s="23">
        <f t="shared" si="43"/>
        <v>0</v>
      </c>
      <c r="Q111" s="27">
        <f t="shared" si="44"/>
        <v>0</v>
      </c>
      <c r="R111" s="21">
        <f t="shared" si="45"/>
        <v>0</v>
      </c>
      <c r="S111" s="21">
        <f t="shared" si="53"/>
        <v>0</v>
      </c>
      <c r="T111" s="28">
        <f t="shared" si="54"/>
        <v>0</v>
      </c>
      <c r="U111" s="34">
        <f t="shared" si="52"/>
        <v>0</v>
      </c>
      <c r="V111" s="19">
        <f t="shared" si="50"/>
        <v>0</v>
      </c>
      <c r="W111" s="18">
        <f t="shared" si="46"/>
        <v>0</v>
      </c>
      <c r="X111" s="18">
        <f t="shared" si="51"/>
        <v>0</v>
      </c>
      <c r="Y111" s="95">
        <f t="shared" si="47"/>
        <v>0</v>
      </c>
      <c r="AB111" s="99">
        <f t="shared" si="48"/>
        <v>0</v>
      </c>
      <c r="AC111" s="118">
        <f>SUM($AB$33:AB111)*AB111</f>
        <v>0</v>
      </c>
      <c r="AE111" s="123">
        <f t="shared" si="49"/>
        <v>31</v>
      </c>
    </row>
    <row r="112" spans="7:31" x14ac:dyDescent="0.25">
      <c r="G112" s="130"/>
      <c r="H112" s="131"/>
      <c r="I112" s="132"/>
      <c r="J112" s="133"/>
      <c r="K112" s="19">
        <f t="shared" si="55"/>
        <v>0</v>
      </c>
      <c r="L112" s="39">
        <f t="shared" si="56"/>
        <v>0</v>
      </c>
      <c r="M112" s="138"/>
      <c r="N112" s="133"/>
      <c r="O112" s="19">
        <f t="shared" si="42"/>
        <v>0</v>
      </c>
      <c r="P112" s="23">
        <f t="shared" si="43"/>
        <v>0</v>
      </c>
      <c r="Q112" s="27">
        <f t="shared" si="44"/>
        <v>0</v>
      </c>
      <c r="R112" s="21">
        <f t="shared" si="45"/>
        <v>0</v>
      </c>
      <c r="S112" s="21">
        <f t="shared" si="53"/>
        <v>0</v>
      </c>
      <c r="T112" s="28">
        <f t="shared" si="54"/>
        <v>0</v>
      </c>
      <c r="U112" s="34">
        <f t="shared" si="52"/>
        <v>0</v>
      </c>
      <c r="V112" s="19">
        <f t="shared" si="50"/>
        <v>0</v>
      </c>
      <c r="W112" s="18">
        <f t="shared" si="46"/>
        <v>0</v>
      </c>
      <c r="X112" s="18">
        <f t="shared" si="51"/>
        <v>0</v>
      </c>
      <c r="Y112" s="95">
        <f t="shared" si="47"/>
        <v>0</v>
      </c>
      <c r="AB112" s="99">
        <f t="shared" si="48"/>
        <v>0</v>
      </c>
      <c r="AC112" s="118">
        <f>SUM($AB$33:AB112)*AB112</f>
        <v>0</v>
      </c>
      <c r="AE112" s="123">
        <f t="shared" si="49"/>
        <v>31</v>
      </c>
    </row>
    <row r="113" spans="7:31" x14ac:dyDescent="0.25">
      <c r="G113" s="130"/>
      <c r="H113" s="131"/>
      <c r="I113" s="132"/>
      <c r="J113" s="133"/>
      <c r="K113" s="19">
        <f t="shared" si="55"/>
        <v>0</v>
      </c>
      <c r="L113" s="39">
        <f t="shared" si="56"/>
        <v>0</v>
      </c>
      <c r="M113" s="138"/>
      <c r="N113" s="133"/>
      <c r="O113" s="19">
        <f t="shared" si="42"/>
        <v>0</v>
      </c>
      <c r="P113" s="23">
        <f t="shared" si="43"/>
        <v>0</v>
      </c>
      <c r="Q113" s="27">
        <f t="shared" si="44"/>
        <v>0</v>
      </c>
      <c r="R113" s="21">
        <f t="shared" si="45"/>
        <v>0</v>
      </c>
      <c r="S113" s="21">
        <f t="shared" si="53"/>
        <v>0</v>
      </c>
      <c r="T113" s="28">
        <f t="shared" si="54"/>
        <v>0</v>
      </c>
      <c r="U113" s="34">
        <f t="shared" si="52"/>
        <v>0</v>
      </c>
      <c r="V113" s="19">
        <f t="shared" si="50"/>
        <v>0</v>
      </c>
      <c r="W113" s="18">
        <f t="shared" si="46"/>
        <v>0</v>
      </c>
      <c r="X113" s="18">
        <f t="shared" si="51"/>
        <v>0</v>
      </c>
      <c r="Y113" s="95">
        <f t="shared" si="47"/>
        <v>0</v>
      </c>
      <c r="AB113" s="99">
        <f t="shared" si="48"/>
        <v>0</v>
      </c>
      <c r="AC113" s="118">
        <f>SUM($AB$33:AB113)*AB113</f>
        <v>0</v>
      </c>
      <c r="AE113" s="123">
        <f t="shared" si="49"/>
        <v>31</v>
      </c>
    </row>
    <row r="114" spans="7:31" x14ac:dyDescent="0.25">
      <c r="G114" s="130"/>
      <c r="H114" s="131"/>
      <c r="I114" s="132"/>
      <c r="J114" s="133"/>
      <c r="K114" s="19">
        <f t="shared" si="55"/>
        <v>0</v>
      </c>
      <c r="L114" s="39">
        <f t="shared" si="56"/>
        <v>0</v>
      </c>
      <c r="M114" s="138"/>
      <c r="N114" s="133"/>
      <c r="O114" s="19">
        <f t="shared" si="42"/>
        <v>0</v>
      </c>
      <c r="P114" s="23">
        <f t="shared" si="43"/>
        <v>0</v>
      </c>
      <c r="Q114" s="27">
        <f t="shared" si="44"/>
        <v>0</v>
      </c>
      <c r="R114" s="21">
        <f t="shared" si="45"/>
        <v>0</v>
      </c>
      <c r="S114" s="21">
        <f t="shared" si="53"/>
        <v>0</v>
      </c>
      <c r="T114" s="28">
        <f t="shared" si="54"/>
        <v>0</v>
      </c>
      <c r="U114" s="34">
        <f t="shared" si="52"/>
        <v>0</v>
      </c>
      <c r="V114" s="19">
        <f t="shared" si="50"/>
        <v>0</v>
      </c>
      <c r="W114" s="18">
        <f t="shared" si="46"/>
        <v>0</v>
      </c>
      <c r="X114" s="18">
        <f t="shared" si="51"/>
        <v>0</v>
      </c>
      <c r="Y114" s="95">
        <f t="shared" si="47"/>
        <v>0</v>
      </c>
      <c r="AB114" s="99">
        <f t="shared" si="48"/>
        <v>0</v>
      </c>
      <c r="AC114" s="118">
        <f>SUM($AB$33:AB114)*AB114</f>
        <v>0</v>
      </c>
      <c r="AE114" s="123">
        <f t="shared" si="49"/>
        <v>31</v>
      </c>
    </row>
    <row r="115" spans="7:31" x14ac:dyDescent="0.25">
      <c r="G115" s="130"/>
      <c r="H115" s="131"/>
      <c r="I115" s="132"/>
      <c r="J115" s="133"/>
      <c r="K115" s="19">
        <f t="shared" si="55"/>
        <v>0</v>
      </c>
      <c r="L115" s="39">
        <f t="shared" si="56"/>
        <v>0</v>
      </c>
      <c r="M115" s="138"/>
      <c r="N115" s="133"/>
      <c r="O115" s="19">
        <f t="shared" si="42"/>
        <v>0</v>
      </c>
      <c r="P115" s="23">
        <f t="shared" si="43"/>
        <v>0</v>
      </c>
      <c r="Q115" s="27">
        <f t="shared" si="44"/>
        <v>0</v>
      </c>
      <c r="R115" s="21">
        <f t="shared" si="45"/>
        <v>0</v>
      </c>
      <c r="S115" s="21">
        <f t="shared" si="53"/>
        <v>0</v>
      </c>
      <c r="T115" s="28">
        <f t="shared" si="54"/>
        <v>0</v>
      </c>
      <c r="U115" s="34">
        <f t="shared" si="52"/>
        <v>0</v>
      </c>
      <c r="V115" s="19">
        <f t="shared" si="50"/>
        <v>0</v>
      </c>
      <c r="W115" s="18">
        <f t="shared" si="46"/>
        <v>0</v>
      </c>
      <c r="X115" s="18">
        <f t="shared" si="51"/>
        <v>0</v>
      </c>
      <c r="Y115" s="95">
        <f t="shared" si="47"/>
        <v>0</v>
      </c>
      <c r="AB115" s="99">
        <f t="shared" si="48"/>
        <v>0</v>
      </c>
      <c r="AC115" s="118">
        <f>SUM($AB$33:AB115)*AB115</f>
        <v>0</v>
      </c>
      <c r="AE115" s="123">
        <f t="shared" si="49"/>
        <v>31</v>
      </c>
    </row>
    <row r="116" spans="7:31" x14ac:dyDescent="0.25">
      <c r="G116" s="130"/>
      <c r="H116" s="131"/>
      <c r="I116" s="132"/>
      <c r="J116" s="133"/>
      <c r="K116" s="19">
        <f t="shared" si="55"/>
        <v>0</v>
      </c>
      <c r="L116" s="39">
        <f t="shared" si="56"/>
        <v>0</v>
      </c>
      <c r="M116" s="138"/>
      <c r="N116" s="133"/>
      <c r="O116" s="19">
        <f t="shared" si="42"/>
        <v>0</v>
      </c>
      <c r="P116" s="23">
        <f t="shared" si="43"/>
        <v>0</v>
      </c>
      <c r="Q116" s="27">
        <f t="shared" si="44"/>
        <v>0</v>
      </c>
      <c r="R116" s="21">
        <f t="shared" si="45"/>
        <v>0</v>
      </c>
      <c r="S116" s="21">
        <f t="shared" si="53"/>
        <v>0</v>
      </c>
      <c r="T116" s="28">
        <f t="shared" si="54"/>
        <v>0</v>
      </c>
      <c r="U116" s="34">
        <f t="shared" si="52"/>
        <v>0</v>
      </c>
      <c r="V116" s="19">
        <f t="shared" si="50"/>
        <v>0</v>
      </c>
      <c r="W116" s="18">
        <f t="shared" si="46"/>
        <v>0</v>
      </c>
      <c r="X116" s="18">
        <f t="shared" si="51"/>
        <v>0</v>
      </c>
      <c r="Y116" s="95">
        <f t="shared" si="47"/>
        <v>0</v>
      </c>
      <c r="AB116" s="99">
        <f t="shared" si="48"/>
        <v>0</v>
      </c>
      <c r="AC116" s="118">
        <f>SUM($AB$33:AB116)*AB116</f>
        <v>0</v>
      </c>
      <c r="AE116" s="123">
        <f t="shared" si="49"/>
        <v>31</v>
      </c>
    </row>
    <row r="117" spans="7:31" x14ac:dyDescent="0.25">
      <c r="G117" s="130"/>
      <c r="H117" s="131"/>
      <c r="I117" s="132"/>
      <c r="J117" s="133"/>
      <c r="K117" s="19">
        <f t="shared" si="55"/>
        <v>0</v>
      </c>
      <c r="L117" s="39">
        <f t="shared" si="56"/>
        <v>0</v>
      </c>
      <c r="M117" s="138"/>
      <c r="N117" s="133"/>
      <c r="O117" s="19">
        <f t="shared" si="42"/>
        <v>0</v>
      </c>
      <c r="P117" s="23">
        <f t="shared" si="43"/>
        <v>0</v>
      </c>
      <c r="Q117" s="27">
        <f t="shared" si="44"/>
        <v>0</v>
      </c>
      <c r="R117" s="21">
        <f t="shared" si="45"/>
        <v>0</v>
      </c>
      <c r="S117" s="21">
        <f t="shared" si="53"/>
        <v>0</v>
      </c>
      <c r="T117" s="28">
        <f t="shared" si="54"/>
        <v>0</v>
      </c>
      <c r="U117" s="34">
        <f t="shared" si="52"/>
        <v>0</v>
      </c>
      <c r="V117" s="19">
        <f t="shared" si="50"/>
        <v>0</v>
      </c>
      <c r="W117" s="18">
        <f t="shared" si="46"/>
        <v>0</v>
      </c>
      <c r="X117" s="18">
        <f t="shared" si="51"/>
        <v>0</v>
      </c>
      <c r="Y117" s="95">
        <f t="shared" si="47"/>
        <v>0</v>
      </c>
      <c r="AB117" s="99">
        <f t="shared" si="48"/>
        <v>0</v>
      </c>
      <c r="AC117" s="118">
        <f>SUM($AB$33:AB117)*AB117</f>
        <v>0</v>
      </c>
      <c r="AE117" s="123">
        <f t="shared" si="49"/>
        <v>31</v>
      </c>
    </row>
    <row r="118" spans="7:31" x14ac:dyDescent="0.25">
      <c r="G118" s="130"/>
      <c r="H118" s="131"/>
      <c r="I118" s="132"/>
      <c r="J118" s="133"/>
      <c r="K118" s="19">
        <f t="shared" si="55"/>
        <v>0</v>
      </c>
      <c r="L118" s="39">
        <f t="shared" si="56"/>
        <v>0</v>
      </c>
      <c r="M118" s="138"/>
      <c r="N118" s="133"/>
      <c r="O118" s="19">
        <f t="shared" si="42"/>
        <v>0</v>
      </c>
      <c r="P118" s="23">
        <f t="shared" si="43"/>
        <v>0</v>
      </c>
      <c r="Q118" s="27">
        <f t="shared" si="44"/>
        <v>0</v>
      </c>
      <c r="R118" s="21">
        <f t="shared" si="45"/>
        <v>0</v>
      </c>
      <c r="S118" s="21">
        <f t="shared" si="53"/>
        <v>0</v>
      </c>
      <c r="T118" s="28">
        <f t="shared" si="54"/>
        <v>0</v>
      </c>
      <c r="U118" s="34">
        <f t="shared" si="52"/>
        <v>0</v>
      </c>
      <c r="V118" s="19">
        <f t="shared" si="50"/>
        <v>0</v>
      </c>
      <c r="W118" s="18">
        <f t="shared" si="46"/>
        <v>0</v>
      </c>
      <c r="X118" s="18">
        <f t="shared" si="51"/>
        <v>0</v>
      </c>
      <c r="Y118" s="95">
        <f t="shared" si="47"/>
        <v>0</v>
      </c>
      <c r="AB118" s="99">
        <f t="shared" si="48"/>
        <v>0</v>
      </c>
      <c r="AC118" s="118">
        <f>SUM($AB$33:AB118)*AB118</f>
        <v>0</v>
      </c>
      <c r="AE118" s="123">
        <f t="shared" si="49"/>
        <v>31</v>
      </c>
    </row>
    <row r="119" spans="7:31" x14ac:dyDescent="0.25">
      <c r="G119" s="130"/>
      <c r="H119" s="131"/>
      <c r="I119" s="132"/>
      <c r="J119" s="133"/>
      <c r="K119" s="19">
        <f t="shared" si="55"/>
        <v>0</v>
      </c>
      <c r="L119" s="39">
        <f t="shared" si="56"/>
        <v>0</v>
      </c>
      <c r="M119" s="138"/>
      <c r="N119" s="133"/>
      <c r="O119" s="19">
        <f t="shared" si="42"/>
        <v>0</v>
      </c>
      <c r="P119" s="23">
        <f t="shared" si="43"/>
        <v>0</v>
      </c>
      <c r="Q119" s="27">
        <f t="shared" si="44"/>
        <v>0</v>
      </c>
      <c r="R119" s="21">
        <f t="shared" si="45"/>
        <v>0</v>
      </c>
      <c r="S119" s="21">
        <f t="shared" si="53"/>
        <v>0</v>
      </c>
      <c r="T119" s="28">
        <f t="shared" si="54"/>
        <v>0</v>
      </c>
      <c r="U119" s="34">
        <f t="shared" si="52"/>
        <v>0</v>
      </c>
      <c r="V119" s="19">
        <f t="shared" si="50"/>
        <v>0</v>
      </c>
      <c r="W119" s="18">
        <f t="shared" si="46"/>
        <v>0</v>
      </c>
      <c r="X119" s="18">
        <f t="shared" si="51"/>
        <v>0</v>
      </c>
      <c r="Y119" s="95">
        <f t="shared" si="47"/>
        <v>0</v>
      </c>
      <c r="AB119" s="99">
        <f t="shared" si="48"/>
        <v>0</v>
      </c>
      <c r="AC119" s="118">
        <f>SUM($AB$33:AB119)*AB119</f>
        <v>0</v>
      </c>
      <c r="AE119" s="123">
        <f t="shared" si="49"/>
        <v>31</v>
      </c>
    </row>
    <row r="120" spans="7:31" x14ac:dyDescent="0.25">
      <c r="G120" s="130"/>
      <c r="H120" s="131"/>
      <c r="I120" s="132"/>
      <c r="J120" s="133"/>
      <c r="K120" s="19">
        <f t="shared" si="55"/>
        <v>0</v>
      </c>
      <c r="L120" s="39">
        <f t="shared" si="56"/>
        <v>0</v>
      </c>
      <c r="M120" s="138"/>
      <c r="N120" s="133"/>
      <c r="O120" s="19">
        <f t="shared" si="42"/>
        <v>0</v>
      </c>
      <c r="P120" s="23">
        <f t="shared" si="43"/>
        <v>0</v>
      </c>
      <c r="Q120" s="27">
        <f t="shared" si="44"/>
        <v>0</v>
      </c>
      <c r="R120" s="21">
        <f t="shared" si="45"/>
        <v>0</v>
      </c>
      <c r="S120" s="21">
        <f t="shared" si="53"/>
        <v>0</v>
      </c>
      <c r="T120" s="28">
        <f t="shared" si="54"/>
        <v>0</v>
      </c>
      <c r="U120" s="34">
        <f t="shared" si="52"/>
        <v>0</v>
      </c>
      <c r="V120" s="19">
        <f t="shared" si="50"/>
        <v>0</v>
      </c>
      <c r="W120" s="18">
        <f t="shared" si="46"/>
        <v>0</v>
      </c>
      <c r="X120" s="18">
        <f t="shared" si="51"/>
        <v>0</v>
      </c>
      <c r="Y120" s="95">
        <f t="shared" si="47"/>
        <v>0</v>
      </c>
      <c r="AB120" s="99">
        <f t="shared" si="48"/>
        <v>0</v>
      </c>
      <c r="AC120" s="118">
        <f>SUM($AB$33:AB120)*AB120</f>
        <v>0</v>
      </c>
      <c r="AE120" s="123">
        <f t="shared" si="49"/>
        <v>31</v>
      </c>
    </row>
    <row r="121" spans="7:31" x14ac:dyDescent="0.25">
      <c r="G121" s="130"/>
      <c r="H121" s="131"/>
      <c r="I121" s="132"/>
      <c r="J121" s="133"/>
      <c r="K121" s="19">
        <f t="shared" si="55"/>
        <v>0</v>
      </c>
      <c r="L121" s="39">
        <f t="shared" si="56"/>
        <v>0</v>
      </c>
      <c r="M121" s="138"/>
      <c r="N121" s="133"/>
      <c r="O121" s="19">
        <f t="shared" si="42"/>
        <v>0</v>
      </c>
      <c r="P121" s="23">
        <f t="shared" si="43"/>
        <v>0</v>
      </c>
      <c r="Q121" s="27">
        <f t="shared" si="44"/>
        <v>0</v>
      </c>
      <c r="R121" s="21">
        <f t="shared" si="45"/>
        <v>0</v>
      </c>
      <c r="S121" s="21">
        <f t="shared" si="53"/>
        <v>0</v>
      </c>
      <c r="T121" s="28">
        <f t="shared" si="54"/>
        <v>0</v>
      </c>
      <c r="U121" s="34">
        <f t="shared" si="52"/>
        <v>0</v>
      </c>
      <c r="V121" s="19">
        <f t="shared" si="50"/>
        <v>0</v>
      </c>
      <c r="W121" s="18">
        <f t="shared" si="46"/>
        <v>0</v>
      </c>
      <c r="X121" s="18">
        <f t="shared" si="51"/>
        <v>0</v>
      </c>
      <c r="Y121" s="95">
        <f t="shared" si="47"/>
        <v>0</v>
      </c>
      <c r="AB121" s="99">
        <f t="shared" si="48"/>
        <v>0</v>
      </c>
      <c r="AC121" s="118">
        <f>SUM($AB$33:AB121)*AB121</f>
        <v>0</v>
      </c>
      <c r="AE121" s="123">
        <f t="shared" si="49"/>
        <v>31</v>
      </c>
    </row>
    <row r="122" spans="7:31" x14ac:dyDescent="0.25">
      <c r="G122" s="130"/>
      <c r="H122" s="131"/>
      <c r="I122" s="132"/>
      <c r="J122" s="133"/>
      <c r="K122" s="19">
        <f t="shared" si="55"/>
        <v>0</v>
      </c>
      <c r="L122" s="39">
        <f t="shared" si="56"/>
        <v>0</v>
      </c>
      <c r="M122" s="138"/>
      <c r="N122" s="133"/>
      <c r="O122" s="19">
        <f t="shared" si="42"/>
        <v>0</v>
      </c>
      <c r="P122" s="23">
        <f t="shared" si="43"/>
        <v>0</v>
      </c>
      <c r="Q122" s="27">
        <f t="shared" si="44"/>
        <v>0</v>
      </c>
      <c r="R122" s="21">
        <f t="shared" si="45"/>
        <v>0</v>
      </c>
      <c r="S122" s="21">
        <f t="shared" si="53"/>
        <v>0</v>
      </c>
      <c r="T122" s="28">
        <f t="shared" si="54"/>
        <v>0</v>
      </c>
      <c r="U122" s="34">
        <f t="shared" si="52"/>
        <v>0</v>
      </c>
      <c r="V122" s="19">
        <f t="shared" si="50"/>
        <v>0</v>
      </c>
      <c r="W122" s="18">
        <f t="shared" si="46"/>
        <v>0</v>
      </c>
      <c r="X122" s="18">
        <f t="shared" si="51"/>
        <v>0</v>
      </c>
      <c r="Y122" s="95">
        <f t="shared" si="47"/>
        <v>0</v>
      </c>
      <c r="AB122" s="99">
        <f t="shared" si="48"/>
        <v>0</v>
      </c>
      <c r="AC122" s="118">
        <f>SUM($AB$33:AB122)*AB122</f>
        <v>0</v>
      </c>
      <c r="AE122" s="123">
        <f t="shared" si="49"/>
        <v>31</v>
      </c>
    </row>
    <row r="123" spans="7:31" x14ac:dyDescent="0.25">
      <c r="G123" s="130"/>
      <c r="H123" s="131"/>
      <c r="I123" s="132"/>
      <c r="J123" s="133"/>
      <c r="K123" s="19">
        <f t="shared" si="55"/>
        <v>0</v>
      </c>
      <c r="L123" s="39">
        <f t="shared" si="56"/>
        <v>0</v>
      </c>
      <c r="M123" s="138"/>
      <c r="N123" s="133"/>
      <c r="O123" s="19">
        <f t="shared" si="42"/>
        <v>0</v>
      </c>
      <c r="P123" s="23">
        <f t="shared" si="43"/>
        <v>0</v>
      </c>
      <c r="Q123" s="27">
        <f t="shared" si="44"/>
        <v>0</v>
      </c>
      <c r="R123" s="21">
        <f t="shared" si="45"/>
        <v>0</v>
      </c>
      <c r="S123" s="21">
        <f t="shared" si="53"/>
        <v>0</v>
      </c>
      <c r="T123" s="28">
        <f t="shared" si="54"/>
        <v>0</v>
      </c>
      <c r="U123" s="34">
        <f t="shared" si="52"/>
        <v>0</v>
      </c>
      <c r="V123" s="19">
        <f t="shared" si="50"/>
        <v>0</v>
      </c>
      <c r="W123" s="18">
        <f t="shared" si="46"/>
        <v>0</v>
      </c>
      <c r="X123" s="18">
        <f t="shared" si="51"/>
        <v>0</v>
      </c>
      <c r="Y123" s="95">
        <f t="shared" si="47"/>
        <v>0</v>
      </c>
      <c r="AB123" s="99">
        <f t="shared" si="48"/>
        <v>0</v>
      </c>
      <c r="AC123" s="118">
        <f>SUM($AB$33:AB123)*AB123</f>
        <v>0</v>
      </c>
      <c r="AE123" s="123">
        <f t="shared" si="49"/>
        <v>31</v>
      </c>
    </row>
    <row r="124" spans="7:31" x14ac:dyDescent="0.25">
      <c r="G124" s="130"/>
      <c r="H124" s="131"/>
      <c r="I124" s="132"/>
      <c r="J124" s="133"/>
      <c r="K124" s="19">
        <f t="shared" si="55"/>
        <v>0</v>
      </c>
      <c r="L124" s="39">
        <f t="shared" si="56"/>
        <v>0</v>
      </c>
      <c r="M124" s="138"/>
      <c r="N124" s="133"/>
      <c r="O124" s="19">
        <f t="shared" si="42"/>
        <v>0</v>
      </c>
      <c r="P124" s="23">
        <f t="shared" si="43"/>
        <v>0</v>
      </c>
      <c r="Q124" s="27">
        <f t="shared" si="44"/>
        <v>0</v>
      </c>
      <c r="R124" s="21">
        <f t="shared" si="45"/>
        <v>0</v>
      </c>
      <c r="S124" s="21">
        <f t="shared" si="53"/>
        <v>0</v>
      </c>
      <c r="T124" s="28">
        <f t="shared" si="54"/>
        <v>0</v>
      </c>
      <c r="U124" s="34">
        <f t="shared" si="52"/>
        <v>0</v>
      </c>
      <c r="V124" s="19">
        <f t="shared" si="50"/>
        <v>0</v>
      </c>
      <c r="W124" s="18">
        <f t="shared" si="46"/>
        <v>0</v>
      </c>
      <c r="X124" s="18">
        <f t="shared" si="51"/>
        <v>0</v>
      </c>
      <c r="Y124" s="95">
        <f t="shared" si="47"/>
        <v>0</v>
      </c>
      <c r="AB124" s="99">
        <f t="shared" si="48"/>
        <v>0</v>
      </c>
      <c r="AC124" s="118">
        <f>SUM($AB$33:AB124)*AB124</f>
        <v>0</v>
      </c>
      <c r="AE124" s="123">
        <f t="shared" si="49"/>
        <v>31</v>
      </c>
    </row>
    <row r="125" spans="7:31" x14ac:dyDescent="0.25">
      <c r="G125" s="130"/>
      <c r="H125" s="131"/>
      <c r="I125" s="132"/>
      <c r="J125" s="133"/>
      <c r="K125" s="19">
        <f t="shared" si="55"/>
        <v>0</v>
      </c>
      <c r="L125" s="39">
        <f t="shared" si="56"/>
        <v>0</v>
      </c>
      <c r="M125" s="138"/>
      <c r="N125" s="133"/>
      <c r="O125" s="19">
        <f t="shared" si="42"/>
        <v>0</v>
      </c>
      <c r="P125" s="23">
        <f t="shared" si="43"/>
        <v>0</v>
      </c>
      <c r="Q125" s="27">
        <f t="shared" si="44"/>
        <v>0</v>
      </c>
      <c r="R125" s="21">
        <f t="shared" si="45"/>
        <v>0</v>
      </c>
      <c r="S125" s="21">
        <f t="shared" si="53"/>
        <v>0</v>
      </c>
      <c r="T125" s="28">
        <f t="shared" si="54"/>
        <v>0</v>
      </c>
      <c r="U125" s="34">
        <f t="shared" si="52"/>
        <v>0</v>
      </c>
      <c r="V125" s="19">
        <f t="shared" si="50"/>
        <v>0</v>
      </c>
      <c r="W125" s="18">
        <f t="shared" si="46"/>
        <v>0</v>
      </c>
      <c r="X125" s="18">
        <f t="shared" si="51"/>
        <v>0</v>
      </c>
      <c r="Y125" s="95">
        <f t="shared" si="47"/>
        <v>0</v>
      </c>
      <c r="AB125" s="99">
        <f t="shared" si="48"/>
        <v>0</v>
      </c>
      <c r="AC125" s="118">
        <f>SUM($AB$33:AB125)*AB125</f>
        <v>0</v>
      </c>
      <c r="AE125" s="123">
        <f t="shared" si="49"/>
        <v>31</v>
      </c>
    </row>
    <row r="126" spans="7:31" x14ac:dyDescent="0.25">
      <c r="G126" s="130"/>
      <c r="H126" s="131"/>
      <c r="I126" s="132"/>
      <c r="J126" s="133"/>
      <c r="K126" s="19">
        <f t="shared" si="55"/>
        <v>0</v>
      </c>
      <c r="L126" s="39">
        <f t="shared" si="56"/>
        <v>0</v>
      </c>
      <c r="M126" s="138"/>
      <c r="N126" s="133"/>
      <c r="O126" s="19">
        <f t="shared" si="42"/>
        <v>0</v>
      </c>
      <c r="P126" s="23">
        <f t="shared" si="43"/>
        <v>0</v>
      </c>
      <c r="Q126" s="27">
        <f t="shared" si="44"/>
        <v>0</v>
      </c>
      <c r="R126" s="21">
        <f t="shared" si="45"/>
        <v>0</v>
      </c>
      <c r="S126" s="21">
        <f t="shared" si="53"/>
        <v>0</v>
      </c>
      <c r="T126" s="28">
        <f t="shared" si="54"/>
        <v>0</v>
      </c>
      <c r="U126" s="34">
        <f t="shared" si="52"/>
        <v>0</v>
      </c>
      <c r="V126" s="19">
        <f t="shared" si="50"/>
        <v>0</v>
      </c>
      <c r="W126" s="18">
        <f t="shared" si="46"/>
        <v>0</v>
      </c>
      <c r="X126" s="18">
        <f t="shared" si="51"/>
        <v>0</v>
      </c>
      <c r="Y126" s="95">
        <f t="shared" si="47"/>
        <v>0</v>
      </c>
      <c r="AB126" s="99">
        <f t="shared" si="48"/>
        <v>0</v>
      </c>
      <c r="AC126" s="118">
        <f>SUM($AB$33:AB126)*AB126</f>
        <v>0</v>
      </c>
      <c r="AE126" s="123">
        <f t="shared" si="49"/>
        <v>31</v>
      </c>
    </row>
    <row r="127" spans="7:31" x14ac:dyDescent="0.25">
      <c r="G127" s="130"/>
      <c r="H127" s="131"/>
      <c r="I127" s="132"/>
      <c r="J127" s="133"/>
      <c r="K127" s="19">
        <f t="shared" si="55"/>
        <v>0</v>
      </c>
      <c r="L127" s="39">
        <f t="shared" si="56"/>
        <v>0</v>
      </c>
      <c r="M127" s="138"/>
      <c r="N127" s="133"/>
      <c r="O127" s="19">
        <f t="shared" si="42"/>
        <v>0</v>
      </c>
      <c r="P127" s="23">
        <f t="shared" si="43"/>
        <v>0</v>
      </c>
      <c r="Q127" s="27">
        <f t="shared" si="44"/>
        <v>0</v>
      </c>
      <c r="R127" s="21">
        <f t="shared" si="45"/>
        <v>0</v>
      </c>
      <c r="S127" s="21">
        <f t="shared" si="53"/>
        <v>0</v>
      </c>
      <c r="T127" s="28">
        <f t="shared" si="54"/>
        <v>0</v>
      </c>
      <c r="U127" s="34">
        <f t="shared" si="52"/>
        <v>0</v>
      </c>
      <c r="V127" s="19">
        <f t="shared" si="50"/>
        <v>0</v>
      </c>
      <c r="W127" s="18">
        <f t="shared" si="46"/>
        <v>0</v>
      </c>
      <c r="X127" s="18">
        <f t="shared" si="51"/>
        <v>0</v>
      </c>
      <c r="Y127" s="95">
        <f t="shared" si="47"/>
        <v>0</v>
      </c>
      <c r="AB127" s="99">
        <f t="shared" si="48"/>
        <v>0</v>
      </c>
      <c r="AC127" s="118">
        <f>SUM($AB$33:AB127)*AB127</f>
        <v>0</v>
      </c>
      <c r="AE127" s="123">
        <f t="shared" si="49"/>
        <v>31</v>
      </c>
    </row>
    <row r="128" spans="7:31" x14ac:dyDescent="0.25">
      <c r="G128" s="130"/>
      <c r="H128" s="131"/>
      <c r="I128" s="132"/>
      <c r="J128" s="133"/>
      <c r="K128" s="19">
        <f t="shared" si="55"/>
        <v>0</v>
      </c>
      <c r="L128" s="39">
        <f t="shared" si="56"/>
        <v>0</v>
      </c>
      <c r="M128" s="138"/>
      <c r="N128" s="133"/>
      <c r="O128" s="19">
        <f t="shared" si="42"/>
        <v>0</v>
      </c>
      <c r="P128" s="23">
        <f t="shared" si="43"/>
        <v>0</v>
      </c>
      <c r="Q128" s="27">
        <f t="shared" si="44"/>
        <v>0</v>
      </c>
      <c r="R128" s="21">
        <f t="shared" si="45"/>
        <v>0</v>
      </c>
      <c r="S128" s="21">
        <f t="shared" si="53"/>
        <v>0</v>
      </c>
      <c r="T128" s="28">
        <f t="shared" si="54"/>
        <v>0</v>
      </c>
      <c r="U128" s="34">
        <f t="shared" si="52"/>
        <v>0</v>
      </c>
      <c r="V128" s="19">
        <f t="shared" si="50"/>
        <v>0</v>
      </c>
      <c r="W128" s="18">
        <f t="shared" si="46"/>
        <v>0</v>
      </c>
      <c r="X128" s="18">
        <f t="shared" si="51"/>
        <v>0</v>
      </c>
      <c r="Y128" s="95">
        <f t="shared" si="47"/>
        <v>0</v>
      </c>
      <c r="AB128" s="99">
        <f t="shared" si="48"/>
        <v>0</v>
      </c>
      <c r="AC128" s="118">
        <f>SUM($AB$33:AB128)*AB128</f>
        <v>0</v>
      </c>
      <c r="AE128" s="123">
        <f t="shared" si="49"/>
        <v>31</v>
      </c>
    </row>
    <row r="129" spans="7:31" x14ac:dyDescent="0.25">
      <c r="G129" s="130"/>
      <c r="H129" s="131"/>
      <c r="I129" s="132"/>
      <c r="J129" s="133"/>
      <c r="K129" s="19">
        <f t="shared" si="55"/>
        <v>0</v>
      </c>
      <c r="L129" s="39">
        <f t="shared" si="56"/>
        <v>0</v>
      </c>
      <c r="M129" s="138"/>
      <c r="N129" s="133"/>
      <c r="O129" s="19">
        <f t="shared" si="42"/>
        <v>0</v>
      </c>
      <c r="P129" s="23">
        <f t="shared" si="43"/>
        <v>0</v>
      </c>
      <c r="Q129" s="27">
        <f t="shared" si="44"/>
        <v>0</v>
      </c>
      <c r="R129" s="21">
        <f t="shared" si="45"/>
        <v>0</v>
      </c>
      <c r="S129" s="21">
        <f t="shared" si="53"/>
        <v>0</v>
      </c>
      <c r="T129" s="28">
        <f t="shared" si="54"/>
        <v>0</v>
      </c>
      <c r="U129" s="34">
        <f t="shared" si="52"/>
        <v>0</v>
      </c>
      <c r="V129" s="19">
        <f t="shared" si="50"/>
        <v>0</v>
      </c>
      <c r="W129" s="18">
        <f t="shared" si="46"/>
        <v>0</v>
      </c>
      <c r="X129" s="18">
        <f t="shared" si="51"/>
        <v>0</v>
      </c>
      <c r="Y129" s="95">
        <f t="shared" si="47"/>
        <v>0</v>
      </c>
      <c r="AB129" s="99">
        <f t="shared" si="48"/>
        <v>0</v>
      </c>
      <c r="AC129" s="118">
        <f>SUM($AB$33:AB129)*AB129</f>
        <v>0</v>
      </c>
      <c r="AE129" s="123">
        <f t="shared" si="49"/>
        <v>31</v>
      </c>
    </row>
    <row r="130" spans="7:31" x14ac:dyDescent="0.25">
      <c r="G130" s="130"/>
      <c r="H130" s="131"/>
      <c r="I130" s="132"/>
      <c r="J130" s="133"/>
      <c r="K130" s="19">
        <f t="shared" si="55"/>
        <v>0</v>
      </c>
      <c r="L130" s="39">
        <f t="shared" si="56"/>
        <v>0</v>
      </c>
      <c r="M130" s="138"/>
      <c r="N130" s="133"/>
      <c r="O130" s="19">
        <f t="shared" si="42"/>
        <v>0</v>
      </c>
      <c r="P130" s="23">
        <f t="shared" si="43"/>
        <v>0</v>
      </c>
      <c r="Q130" s="27">
        <f t="shared" si="44"/>
        <v>0</v>
      </c>
      <c r="R130" s="21">
        <f t="shared" si="45"/>
        <v>0</v>
      </c>
      <c r="S130" s="21">
        <f t="shared" si="53"/>
        <v>0</v>
      </c>
      <c r="T130" s="28">
        <f t="shared" si="54"/>
        <v>0</v>
      </c>
      <c r="U130" s="34">
        <f t="shared" si="52"/>
        <v>0</v>
      </c>
      <c r="V130" s="19">
        <f t="shared" si="50"/>
        <v>0</v>
      </c>
      <c r="W130" s="18">
        <f t="shared" si="46"/>
        <v>0</v>
      </c>
      <c r="X130" s="18">
        <f t="shared" si="51"/>
        <v>0</v>
      </c>
      <c r="Y130" s="95">
        <f t="shared" si="47"/>
        <v>0</v>
      </c>
      <c r="AB130" s="99">
        <f t="shared" si="48"/>
        <v>0</v>
      </c>
      <c r="AC130" s="118">
        <f>SUM($AB$33:AB130)*AB130</f>
        <v>0</v>
      </c>
      <c r="AE130" s="123">
        <f t="shared" si="49"/>
        <v>31</v>
      </c>
    </row>
    <row r="131" spans="7:31" x14ac:dyDescent="0.25">
      <c r="G131" s="130"/>
      <c r="H131" s="131"/>
      <c r="I131" s="132"/>
      <c r="J131" s="133"/>
      <c r="K131" s="19">
        <f t="shared" si="55"/>
        <v>0</v>
      </c>
      <c r="L131" s="39">
        <f t="shared" si="56"/>
        <v>0</v>
      </c>
      <c r="M131" s="138"/>
      <c r="N131" s="133"/>
      <c r="O131" s="19">
        <f t="shared" si="42"/>
        <v>0</v>
      </c>
      <c r="P131" s="23">
        <f t="shared" si="43"/>
        <v>0</v>
      </c>
      <c r="Q131" s="27">
        <f t="shared" si="44"/>
        <v>0</v>
      </c>
      <c r="R131" s="21">
        <f t="shared" si="45"/>
        <v>0</v>
      </c>
      <c r="S131" s="21">
        <f t="shared" si="53"/>
        <v>0</v>
      </c>
      <c r="T131" s="28">
        <f t="shared" si="54"/>
        <v>0</v>
      </c>
      <c r="U131" s="34">
        <f t="shared" si="52"/>
        <v>0</v>
      </c>
      <c r="V131" s="19">
        <f t="shared" si="50"/>
        <v>0</v>
      </c>
      <c r="W131" s="18">
        <f t="shared" si="46"/>
        <v>0</v>
      </c>
      <c r="X131" s="18">
        <f t="shared" si="51"/>
        <v>0</v>
      </c>
      <c r="Y131" s="95">
        <f t="shared" si="47"/>
        <v>0</v>
      </c>
      <c r="AB131" s="99">
        <f t="shared" si="48"/>
        <v>0</v>
      </c>
      <c r="AC131" s="118">
        <f>SUM($AB$33:AB131)*AB131</f>
        <v>0</v>
      </c>
      <c r="AE131" s="123">
        <f t="shared" si="49"/>
        <v>31</v>
      </c>
    </row>
    <row r="132" spans="7:31" x14ac:dyDescent="0.25">
      <c r="G132" s="130"/>
      <c r="H132" s="131"/>
      <c r="I132" s="132"/>
      <c r="J132" s="133"/>
      <c r="K132" s="19">
        <f t="shared" si="55"/>
        <v>0</v>
      </c>
      <c r="L132" s="39">
        <f t="shared" si="56"/>
        <v>0</v>
      </c>
      <c r="M132" s="138"/>
      <c r="N132" s="133"/>
      <c r="O132" s="19">
        <f t="shared" si="42"/>
        <v>0</v>
      </c>
      <c r="P132" s="23">
        <f t="shared" si="43"/>
        <v>0</v>
      </c>
      <c r="Q132" s="27">
        <f t="shared" si="44"/>
        <v>0</v>
      </c>
      <c r="R132" s="21">
        <f t="shared" si="45"/>
        <v>0</v>
      </c>
      <c r="S132" s="21">
        <f t="shared" si="53"/>
        <v>0</v>
      </c>
      <c r="T132" s="28">
        <f t="shared" si="54"/>
        <v>0</v>
      </c>
      <c r="U132" s="34">
        <f t="shared" si="52"/>
        <v>0</v>
      </c>
      <c r="V132" s="19">
        <f t="shared" si="50"/>
        <v>0</v>
      </c>
      <c r="W132" s="18">
        <f t="shared" si="46"/>
        <v>0</v>
      </c>
      <c r="X132" s="18">
        <f t="shared" si="51"/>
        <v>0</v>
      </c>
      <c r="Y132" s="95">
        <f t="shared" si="47"/>
        <v>0</v>
      </c>
      <c r="AB132" s="99">
        <f t="shared" si="48"/>
        <v>0</v>
      </c>
      <c r="AC132" s="118">
        <f>SUM($AB$33:AB132)*AB132</f>
        <v>0</v>
      </c>
      <c r="AE132" s="123">
        <f t="shared" si="49"/>
        <v>31</v>
      </c>
    </row>
    <row r="133" spans="7:31" x14ac:dyDescent="0.25">
      <c r="G133" s="130"/>
      <c r="H133" s="131"/>
      <c r="I133" s="132"/>
      <c r="J133" s="133"/>
      <c r="K133" s="19">
        <f t="shared" si="55"/>
        <v>0</v>
      </c>
      <c r="L133" s="39">
        <f t="shared" si="56"/>
        <v>0</v>
      </c>
      <c r="M133" s="138"/>
      <c r="N133" s="133"/>
      <c r="O133" s="19">
        <f t="shared" si="42"/>
        <v>0</v>
      </c>
      <c r="P133" s="23">
        <f t="shared" si="43"/>
        <v>0</v>
      </c>
      <c r="Q133" s="27">
        <f t="shared" si="44"/>
        <v>0</v>
      </c>
      <c r="R133" s="21">
        <f t="shared" si="45"/>
        <v>0</v>
      </c>
      <c r="S133" s="21">
        <f t="shared" si="53"/>
        <v>0</v>
      </c>
      <c r="T133" s="28">
        <f t="shared" si="54"/>
        <v>0</v>
      </c>
      <c r="U133" s="34">
        <f t="shared" si="52"/>
        <v>0</v>
      </c>
      <c r="V133" s="19">
        <f t="shared" si="50"/>
        <v>0</v>
      </c>
      <c r="W133" s="18">
        <f t="shared" si="46"/>
        <v>0</v>
      </c>
      <c r="X133" s="18">
        <f t="shared" si="51"/>
        <v>0</v>
      </c>
      <c r="Y133" s="95">
        <f t="shared" si="47"/>
        <v>0</v>
      </c>
      <c r="AB133" s="99">
        <f t="shared" si="48"/>
        <v>0</v>
      </c>
      <c r="AC133" s="118">
        <f>SUM($AB$33:AB133)*AB133</f>
        <v>0</v>
      </c>
      <c r="AE133" s="123">
        <f t="shared" si="49"/>
        <v>31</v>
      </c>
    </row>
    <row r="134" spans="7:31" x14ac:dyDescent="0.25">
      <c r="G134" s="130"/>
      <c r="H134" s="131"/>
      <c r="I134" s="132"/>
      <c r="J134" s="133"/>
      <c r="K134" s="19">
        <f t="shared" si="55"/>
        <v>0</v>
      </c>
      <c r="L134" s="39">
        <f t="shared" si="56"/>
        <v>0</v>
      </c>
      <c r="M134" s="138"/>
      <c r="N134" s="133"/>
      <c r="O134" s="19">
        <f t="shared" si="42"/>
        <v>0</v>
      </c>
      <c r="P134" s="23">
        <f t="shared" si="43"/>
        <v>0</v>
      </c>
      <c r="Q134" s="27">
        <f t="shared" si="44"/>
        <v>0</v>
      </c>
      <c r="R134" s="21">
        <f t="shared" si="45"/>
        <v>0</v>
      </c>
      <c r="S134" s="21">
        <f t="shared" si="53"/>
        <v>0</v>
      </c>
      <c r="T134" s="28">
        <f t="shared" si="54"/>
        <v>0</v>
      </c>
      <c r="U134" s="34">
        <f t="shared" si="52"/>
        <v>0</v>
      </c>
      <c r="V134" s="19">
        <f t="shared" si="50"/>
        <v>0</v>
      </c>
      <c r="W134" s="18">
        <f t="shared" si="46"/>
        <v>0</v>
      </c>
      <c r="X134" s="18">
        <f t="shared" si="51"/>
        <v>0</v>
      </c>
      <c r="Y134" s="95">
        <f t="shared" si="47"/>
        <v>0</v>
      </c>
      <c r="AB134" s="99">
        <f t="shared" si="48"/>
        <v>0</v>
      </c>
      <c r="AC134" s="118">
        <f>SUM($AB$33:AB134)*AB134</f>
        <v>0</v>
      </c>
      <c r="AE134" s="123">
        <f t="shared" si="49"/>
        <v>31</v>
      </c>
    </row>
    <row r="135" spans="7:31" x14ac:dyDescent="0.25">
      <c r="G135" s="130"/>
      <c r="H135" s="131"/>
      <c r="I135" s="132"/>
      <c r="J135" s="133"/>
      <c r="K135" s="19">
        <f t="shared" si="55"/>
        <v>0</v>
      </c>
      <c r="L135" s="39">
        <f t="shared" si="56"/>
        <v>0</v>
      </c>
      <c r="M135" s="138"/>
      <c r="N135" s="133"/>
      <c r="O135" s="19">
        <f t="shared" ref="O135:O198" si="57">IF(ISERROR(N135/M135),0,N135/M135)</f>
        <v>0</v>
      </c>
      <c r="P135" s="23">
        <f t="shared" ref="P135:P198" si="58">IF(ISERROR(M135/(N135*24)),0,M135/(N135*24))</f>
        <v>0</v>
      </c>
      <c r="Q135" s="27">
        <f t="shared" ref="Q135:Q198" si="59">IF(ISBLANK(I135),0,IF(M135&gt;=I135,1,-1))</f>
        <v>0</v>
      </c>
      <c r="R135" s="21">
        <f t="shared" ref="R135:R198" si="60">IF(ISBLANK(J135),0,IF(N135&lt;=J135,1,-1))</f>
        <v>0</v>
      </c>
      <c r="S135" s="21">
        <f t="shared" si="53"/>
        <v>0</v>
      </c>
      <c r="T135" s="28">
        <f t="shared" si="54"/>
        <v>0</v>
      </c>
      <c r="U135" s="34">
        <f t="shared" si="52"/>
        <v>0</v>
      </c>
      <c r="V135" s="19">
        <f t="shared" si="50"/>
        <v>0</v>
      </c>
      <c r="W135" s="18">
        <f t="shared" ref="W135:W198" si="61">IF(ISERROR(10*O135),0,10*O135)</f>
        <v>0</v>
      </c>
      <c r="X135" s="18">
        <f t="shared" si="51"/>
        <v>0</v>
      </c>
      <c r="Y135" s="95">
        <f t="shared" ref="Y135:Y198" si="62">O135*$AC$13</f>
        <v>0</v>
      </c>
      <c r="AB135" s="99">
        <f t="shared" ref="AB135:AB198" si="63">IF(ISBLANK(G135),0,1)</f>
        <v>0</v>
      </c>
      <c r="AC135" s="118">
        <f>SUM($AB$33:AB135)*AB135</f>
        <v>0</v>
      </c>
      <c r="AE135" s="123">
        <f t="shared" ref="AE135:AE198" si="64">EOMONTH(H135,0)</f>
        <v>31</v>
      </c>
    </row>
    <row r="136" spans="7:31" x14ac:dyDescent="0.25">
      <c r="G136" s="130"/>
      <c r="H136" s="131"/>
      <c r="I136" s="132"/>
      <c r="J136" s="133"/>
      <c r="K136" s="19">
        <f t="shared" si="55"/>
        <v>0</v>
      </c>
      <c r="L136" s="39">
        <f t="shared" si="56"/>
        <v>0</v>
      </c>
      <c r="M136" s="138"/>
      <c r="N136" s="133"/>
      <c r="O136" s="19">
        <f t="shared" si="57"/>
        <v>0</v>
      </c>
      <c r="P136" s="23">
        <f t="shared" si="58"/>
        <v>0</v>
      </c>
      <c r="Q136" s="27">
        <f t="shared" si="59"/>
        <v>0</v>
      </c>
      <c r="R136" s="21">
        <f t="shared" si="60"/>
        <v>0</v>
      </c>
      <c r="S136" s="21">
        <f t="shared" si="53"/>
        <v>0</v>
      </c>
      <c r="T136" s="28">
        <f t="shared" si="54"/>
        <v>0</v>
      </c>
      <c r="U136" s="34">
        <f t="shared" si="52"/>
        <v>0</v>
      </c>
      <c r="V136" s="19">
        <f t="shared" si="50"/>
        <v>0</v>
      </c>
      <c r="W136" s="18">
        <f t="shared" si="61"/>
        <v>0</v>
      </c>
      <c r="X136" s="18">
        <f t="shared" si="51"/>
        <v>0</v>
      </c>
      <c r="Y136" s="95">
        <f t="shared" si="62"/>
        <v>0</v>
      </c>
      <c r="AB136" s="99">
        <f t="shared" si="63"/>
        <v>0</v>
      </c>
      <c r="AC136" s="118">
        <f>SUM($AB$33:AB136)*AB136</f>
        <v>0</v>
      </c>
      <c r="AE136" s="123">
        <f t="shared" si="64"/>
        <v>31</v>
      </c>
    </row>
    <row r="137" spans="7:31" x14ac:dyDescent="0.25">
      <c r="G137" s="130"/>
      <c r="H137" s="131"/>
      <c r="I137" s="132"/>
      <c r="J137" s="133"/>
      <c r="K137" s="19">
        <f t="shared" si="55"/>
        <v>0</v>
      </c>
      <c r="L137" s="39">
        <f t="shared" si="56"/>
        <v>0</v>
      </c>
      <c r="M137" s="138"/>
      <c r="N137" s="133"/>
      <c r="O137" s="19">
        <f t="shared" si="57"/>
        <v>0</v>
      </c>
      <c r="P137" s="23">
        <f t="shared" si="58"/>
        <v>0</v>
      </c>
      <c r="Q137" s="27">
        <f t="shared" si="59"/>
        <v>0</v>
      </c>
      <c r="R137" s="21">
        <f t="shared" si="60"/>
        <v>0</v>
      </c>
      <c r="S137" s="21">
        <f t="shared" si="53"/>
        <v>0</v>
      </c>
      <c r="T137" s="28">
        <f t="shared" si="54"/>
        <v>0</v>
      </c>
      <c r="U137" s="34">
        <f t="shared" si="52"/>
        <v>0</v>
      </c>
      <c r="V137" s="19">
        <f t="shared" si="50"/>
        <v>0</v>
      </c>
      <c r="W137" s="18">
        <f t="shared" si="61"/>
        <v>0</v>
      </c>
      <c r="X137" s="18">
        <f t="shared" si="51"/>
        <v>0</v>
      </c>
      <c r="Y137" s="95">
        <f t="shared" si="62"/>
        <v>0</v>
      </c>
      <c r="AB137" s="99">
        <f t="shared" si="63"/>
        <v>0</v>
      </c>
      <c r="AC137" s="118">
        <f>SUM($AB$33:AB137)*AB137</f>
        <v>0</v>
      </c>
      <c r="AE137" s="123">
        <f t="shared" si="64"/>
        <v>31</v>
      </c>
    </row>
    <row r="138" spans="7:31" x14ac:dyDescent="0.25">
      <c r="G138" s="130"/>
      <c r="H138" s="131"/>
      <c r="I138" s="132"/>
      <c r="J138" s="133"/>
      <c r="K138" s="19">
        <f t="shared" si="55"/>
        <v>0</v>
      </c>
      <c r="L138" s="39">
        <f t="shared" si="56"/>
        <v>0</v>
      </c>
      <c r="M138" s="138"/>
      <c r="N138" s="133"/>
      <c r="O138" s="19">
        <f t="shared" si="57"/>
        <v>0</v>
      </c>
      <c r="P138" s="23">
        <f t="shared" si="58"/>
        <v>0</v>
      </c>
      <c r="Q138" s="27">
        <f t="shared" si="59"/>
        <v>0</v>
      </c>
      <c r="R138" s="21">
        <f t="shared" si="60"/>
        <v>0</v>
      </c>
      <c r="S138" s="21">
        <f t="shared" si="53"/>
        <v>0</v>
      </c>
      <c r="T138" s="28">
        <f t="shared" si="54"/>
        <v>0</v>
      </c>
      <c r="U138" s="34">
        <f t="shared" si="52"/>
        <v>0</v>
      </c>
      <c r="V138" s="19">
        <f t="shared" si="50"/>
        <v>0</v>
      </c>
      <c r="W138" s="18">
        <f t="shared" si="61"/>
        <v>0</v>
      </c>
      <c r="X138" s="18">
        <f t="shared" si="51"/>
        <v>0</v>
      </c>
      <c r="Y138" s="95">
        <f t="shared" si="62"/>
        <v>0</v>
      </c>
      <c r="AB138" s="99">
        <f t="shared" si="63"/>
        <v>0</v>
      </c>
      <c r="AC138" s="118">
        <f>SUM($AB$33:AB138)*AB138</f>
        <v>0</v>
      </c>
      <c r="AE138" s="123">
        <f t="shared" si="64"/>
        <v>31</v>
      </c>
    </row>
    <row r="139" spans="7:31" x14ac:dyDescent="0.25">
      <c r="G139" s="130"/>
      <c r="H139" s="131"/>
      <c r="I139" s="132"/>
      <c r="J139" s="133"/>
      <c r="K139" s="19">
        <f t="shared" si="55"/>
        <v>0</v>
      </c>
      <c r="L139" s="39">
        <f t="shared" si="56"/>
        <v>0</v>
      </c>
      <c r="M139" s="138"/>
      <c r="N139" s="133"/>
      <c r="O139" s="19">
        <f t="shared" si="57"/>
        <v>0</v>
      </c>
      <c r="P139" s="23">
        <f t="shared" si="58"/>
        <v>0</v>
      </c>
      <c r="Q139" s="27">
        <f t="shared" si="59"/>
        <v>0</v>
      </c>
      <c r="R139" s="21">
        <f t="shared" si="60"/>
        <v>0</v>
      </c>
      <c r="S139" s="21">
        <f t="shared" si="53"/>
        <v>0</v>
      </c>
      <c r="T139" s="28">
        <f t="shared" si="54"/>
        <v>0</v>
      </c>
      <c r="U139" s="34">
        <f t="shared" si="52"/>
        <v>0</v>
      </c>
      <c r="V139" s="19">
        <f t="shared" si="50"/>
        <v>0</v>
      </c>
      <c r="W139" s="18">
        <f t="shared" si="61"/>
        <v>0</v>
      </c>
      <c r="X139" s="18">
        <f t="shared" si="51"/>
        <v>0</v>
      </c>
      <c r="Y139" s="95">
        <f t="shared" si="62"/>
        <v>0</v>
      </c>
      <c r="AB139" s="99">
        <f t="shared" si="63"/>
        <v>0</v>
      </c>
      <c r="AC139" s="118">
        <f>SUM($AB$33:AB139)*AB139</f>
        <v>0</v>
      </c>
      <c r="AE139" s="123">
        <f t="shared" si="64"/>
        <v>31</v>
      </c>
    </row>
    <row r="140" spans="7:31" x14ac:dyDescent="0.25">
      <c r="G140" s="130"/>
      <c r="H140" s="131"/>
      <c r="I140" s="132"/>
      <c r="J140" s="133"/>
      <c r="K140" s="19">
        <f t="shared" si="55"/>
        <v>0</v>
      </c>
      <c r="L140" s="39">
        <f t="shared" si="56"/>
        <v>0</v>
      </c>
      <c r="M140" s="138"/>
      <c r="N140" s="133"/>
      <c r="O140" s="19">
        <f t="shared" si="57"/>
        <v>0</v>
      </c>
      <c r="P140" s="23">
        <f t="shared" si="58"/>
        <v>0</v>
      </c>
      <c r="Q140" s="27">
        <f t="shared" si="59"/>
        <v>0</v>
      </c>
      <c r="R140" s="21">
        <f t="shared" si="60"/>
        <v>0</v>
      </c>
      <c r="S140" s="21">
        <f t="shared" si="53"/>
        <v>0</v>
      </c>
      <c r="T140" s="28">
        <f t="shared" si="54"/>
        <v>0</v>
      </c>
      <c r="U140" s="34">
        <f t="shared" si="52"/>
        <v>0</v>
      </c>
      <c r="V140" s="19">
        <f t="shared" si="50"/>
        <v>0</v>
      </c>
      <c r="W140" s="18">
        <f t="shared" si="61"/>
        <v>0</v>
      </c>
      <c r="X140" s="18">
        <f t="shared" si="51"/>
        <v>0</v>
      </c>
      <c r="Y140" s="95">
        <f t="shared" si="62"/>
        <v>0</v>
      </c>
      <c r="AB140" s="99">
        <f t="shared" si="63"/>
        <v>0</v>
      </c>
      <c r="AC140" s="118">
        <f>SUM($AB$33:AB140)*AB140</f>
        <v>0</v>
      </c>
      <c r="AE140" s="123">
        <f t="shared" si="64"/>
        <v>31</v>
      </c>
    </row>
    <row r="141" spans="7:31" x14ac:dyDescent="0.25">
      <c r="G141" s="130"/>
      <c r="H141" s="131"/>
      <c r="I141" s="132"/>
      <c r="J141" s="133"/>
      <c r="K141" s="19">
        <f t="shared" si="55"/>
        <v>0</v>
      </c>
      <c r="L141" s="39">
        <f t="shared" si="56"/>
        <v>0</v>
      </c>
      <c r="M141" s="138"/>
      <c r="N141" s="133"/>
      <c r="O141" s="19">
        <f t="shared" si="57"/>
        <v>0</v>
      </c>
      <c r="P141" s="23">
        <f t="shared" si="58"/>
        <v>0</v>
      </c>
      <c r="Q141" s="27">
        <f t="shared" si="59"/>
        <v>0</v>
      </c>
      <c r="R141" s="21">
        <f t="shared" si="60"/>
        <v>0</v>
      </c>
      <c r="S141" s="21">
        <f t="shared" si="53"/>
        <v>0</v>
      </c>
      <c r="T141" s="28">
        <f t="shared" si="54"/>
        <v>0</v>
      </c>
      <c r="U141" s="34">
        <f t="shared" si="52"/>
        <v>0</v>
      </c>
      <c r="V141" s="19">
        <f t="shared" si="50"/>
        <v>0</v>
      </c>
      <c r="W141" s="18">
        <f t="shared" si="61"/>
        <v>0</v>
      </c>
      <c r="X141" s="18">
        <f t="shared" si="51"/>
        <v>0</v>
      </c>
      <c r="Y141" s="95">
        <f t="shared" si="62"/>
        <v>0</v>
      </c>
      <c r="AB141" s="99">
        <f t="shared" si="63"/>
        <v>0</v>
      </c>
      <c r="AC141" s="118">
        <f>SUM($AB$33:AB141)*AB141</f>
        <v>0</v>
      </c>
      <c r="AE141" s="123">
        <f t="shared" si="64"/>
        <v>31</v>
      </c>
    </row>
    <row r="142" spans="7:31" x14ac:dyDescent="0.25">
      <c r="G142" s="130"/>
      <c r="H142" s="131"/>
      <c r="I142" s="132"/>
      <c r="J142" s="133"/>
      <c r="K142" s="19">
        <f t="shared" si="55"/>
        <v>0</v>
      </c>
      <c r="L142" s="39">
        <f t="shared" si="56"/>
        <v>0</v>
      </c>
      <c r="M142" s="138"/>
      <c r="N142" s="133"/>
      <c r="O142" s="19">
        <f t="shared" si="57"/>
        <v>0</v>
      </c>
      <c r="P142" s="23">
        <f t="shared" si="58"/>
        <v>0</v>
      </c>
      <c r="Q142" s="27">
        <f t="shared" si="59"/>
        <v>0</v>
      </c>
      <c r="R142" s="21">
        <f t="shared" si="60"/>
        <v>0</v>
      </c>
      <c r="S142" s="21">
        <f t="shared" si="53"/>
        <v>0</v>
      </c>
      <c r="T142" s="28">
        <f t="shared" si="54"/>
        <v>0</v>
      </c>
      <c r="U142" s="34">
        <f t="shared" si="52"/>
        <v>0</v>
      </c>
      <c r="V142" s="19">
        <f t="shared" si="50"/>
        <v>0</v>
      </c>
      <c r="W142" s="18">
        <f t="shared" si="61"/>
        <v>0</v>
      </c>
      <c r="X142" s="18">
        <f t="shared" si="51"/>
        <v>0</v>
      </c>
      <c r="Y142" s="95">
        <f t="shared" si="62"/>
        <v>0</v>
      </c>
      <c r="AB142" s="99">
        <f t="shared" si="63"/>
        <v>0</v>
      </c>
      <c r="AC142" s="118">
        <f>SUM($AB$33:AB142)*AB142</f>
        <v>0</v>
      </c>
      <c r="AE142" s="123">
        <f t="shared" si="64"/>
        <v>31</v>
      </c>
    </row>
    <row r="143" spans="7:31" x14ac:dyDescent="0.25">
      <c r="G143" s="130"/>
      <c r="H143" s="131"/>
      <c r="I143" s="132"/>
      <c r="J143" s="133"/>
      <c r="K143" s="19">
        <f t="shared" si="55"/>
        <v>0</v>
      </c>
      <c r="L143" s="39">
        <f t="shared" si="56"/>
        <v>0</v>
      </c>
      <c r="M143" s="138"/>
      <c r="N143" s="133"/>
      <c r="O143" s="19">
        <f t="shared" si="57"/>
        <v>0</v>
      </c>
      <c r="P143" s="23">
        <f t="shared" si="58"/>
        <v>0</v>
      </c>
      <c r="Q143" s="27">
        <f t="shared" si="59"/>
        <v>0</v>
      </c>
      <c r="R143" s="21">
        <f t="shared" si="60"/>
        <v>0</v>
      </c>
      <c r="S143" s="21">
        <f t="shared" si="53"/>
        <v>0</v>
      </c>
      <c r="T143" s="28">
        <f t="shared" si="54"/>
        <v>0</v>
      </c>
      <c r="U143" s="34">
        <f t="shared" si="52"/>
        <v>0</v>
      </c>
      <c r="V143" s="19">
        <f t="shared" si="50"/>
        <v>0</v>
      </c>
      <c r="W143" s="18">
        <f t="shared" si="61"/>
        <v>0</v>
      </c>
      <c r="X143" s="18">
        <f t="shared" si="51"/>
        <v>0</v>
      </c>
      <c r="Y143" s="95">
        <f t="shared" si="62"/>
        <v>0</v>
      </c>
      <c r="AB143" s="99">
        <f t="shared" si="63"/>
        <v>0</v>
      </c>
      <c r="AC143" s="118">
        <f>SUM($AB$33:AB143)*AB143</f>
        <v>0</v>
      </c>
      <c r="AE143" s="123">
        <f t="shared" si="64"/>
        <v>31</v>
      </c>
    </row>
    <row r="144" spans="7:31" x14ac:dyDescent="0.25">
      <c r="G144" s="130"/>
      <c r="H144" s="131"/>
      <c r="I144" s="132"/>
      <c r="J144" s="133"/>
      <c r="K144" s="19">
        <f t="shared" si="55"/>
        <v>0</v>
      </c>
      <c r="L144" s="39">
        <f t="shared" si="56"/>
        <v>0</v>
      </c>
      <c r="M144" s="138"/>
      <c r="N144" s="133"/>
      <c r="O144" s="19">
        <f t="shared" si="57"/>
        <v>0</v>
      </c>
      <c r="P144" s="23">
        <f t="shared" si="58"/>
        <v>0</v>
      </c>
      <c r="Q144" s="27">
        <f t="shared" si="59"/>
        <v>0</v>
      </c>
      <c r="R144" s="21">
        <f t="shared" si="60"/>
        <v>0</v>
      </c>
      <c r="S144" s="21">
        <f t="shared" si="53"/>
        <v>0</v>
      </c>
      <c r="T144" s="28">
        <f t="shared" si="54"/>
        <v>0</v>
      </c>
      <c r="U144" s="34">
        <f t="shared" si="52"/>
        <v>0</v>
      </c>
      <c r="V144" s="19">
        <f t="shared" si="50"/>
        <v>0</v>
      </c>
      <c r="W144" s="18">
        <f t="shared" si="61"/>
        <v>0</v>
      </c>
      <c r="X144" s="18">
        <f t="shared" si="51"/>
        <v>0</v>
      </c>
      <c r="Y144" s="95">
        <f t="shared" si="62"/>
        <v>0</v>
      </c>
      <c r="AB144" s="99">
        <f t="shared" si="63"/>
        <v>0</v>
      </c>
      <c r="AC144" s="118">
        <f>SUM($AB$33:AB144)*AB144</f>
        <v>0</v>
      </c>
      <c r="AE144" s="123">
        <f t="shared" si="64"/>
        <v>31</v>
      </c>
    </row>
    <row r="145" spans="7:31" x14ac:dyDescent="0.25">
      <c r="G145" s="130"/>
      <c r="H145" s="131"/>
      <c r="I145" s="132"/>
      <c r="J145" s="133"/>
      <c r="K145" s="19">
        <f t="shared" si="55"/>
        <v>0</v>
      </c>
      <c r="L145" s="39">
        <f t="shared" si="56"/>
        <v>0</v>
      </c>
      <c r="M145" s="138"/>
      <c r="N145" s="133"/>
      <c r="O145" s="19">
        <f t="shared" si="57"/>
        <v>0</v>
      </c>
      <c r="P145" s="23">
        <f t="shared" si="58"/>
        <v>0</v>
      </c>
      <c r="Q145" s="27">
        <f t="shared" si="59"/>
        <v>0</v>
      </c>
      <c r="R145" s="21">
        <f t="shared" si="60"/>
        <v>0</v>
      </c>
      <c r="S145" s="21">
        <f t="shared" si="53"/>
        <v>0</v>
      </c>
      <c r="T145" s="28">
        <f t="shared" si="54"/>
        <v>0</v>
      </c>
      <c r="U145" s="34">
        <f t="shared" si="52"/>
        <v>0</v>
      </c>
      <c r="V145" s="19">
        <f t="shared" si="50"/>
        <v>0</v>
      </c>
      <c r="W145" s="18">
        <f t="shared" si="61"/>
        <v>0</v>
      </c>
      <c r="X145" s="18">
        <f t="shared" si="51"/>
        <v>0</v>
      </c>
      <c r="Y145" s="95">
        <f t="shared" si="62"/>
        <v>0</v>
      </c>
      <c r="AB145" s="99">
        <f t="shared" si="63"/>
        <v>0</v>
      </c>
      <c r="AC145" s="118">
        <f>SUM($AB$33:AB145)*AB145</f>
        <v>0</v>
      </c>
      <c r="AE145" s="123">
        <f t="shared" si="64"/>
        <v>31</v>
      </c>
    </row>
    <row r="146" spans="7:31" x14ac:dyDescent="0.25">
      <c r="G146" s="130"/>
      <c r="H146" s="131"/>
      <c r="I146" s="132"/>
      <c r="J146" s="133"/>
      <c r="K146" s="19">
        <f t="shared" si="55"/>
        <v>0</v>
      </c>
      <c r="L146" s="39">
        <f t="shared" si="56"/>
        <v>0</v>
      </c>
      <c r="M146" s="138"/>
      <c r="N146" s="133"/>
      <c r="O146" s="19">
        <f t="shared" si="57"/>
        <v>0</v>
      </c>
      <c r="P146" s="23">
        <f t="shared" si="58"/>
        <v>0</v>
      </c>
      <c r="Q146" s="27">
        <f t="shared" si="59"/>
        <v>0</v>
      </c>
      <c r="R146" s="21">
        <f t="shared" si="60"/>
        <v>0</v>
      </c>
      <c r="S146" s="21">
        <f t="shared" si="53"/>
        <v>0</v>
      </c>
      <c r="T146" s="28">
        <f t="shared" si="54"/>
        <v>0</v>
      </c>
      <c r="U146" s="34">
        <f t="shared" si="52"/>
        <v>0</v>
      </c>
      <c r="V146" s="19">
        <f t="shared" si="50"/>
        <v>0</v>
      </c>
      <c r="W146" s="18">
        <f t="shared" si="61"/>
        <v>0</v>
      </c>
      <c r="X146" s="18">
        <f t="shared" si="51"/>
        <v>0</v>
      </c>
      <c r="Y146" s="95">
        <f t="shared" si="62"/>
        <v>0</v>
      </c>
      <c r="AB146" s="99">
        <f t="shared" si="63"/>
        <v>0</v>
      </c>
      <c r="AC146" s="118">
        <f>SUM($AB$33:AB146)*AB146</f>
        <v>0</v>
      </c>
      <c r="AE146" s="123">
        <f t="shared" si="64"/>
        <v>31</v>
      </c>
    </row>
    <row r="147" spans="7:31" x14ac:dyDescent="0.25">
      <c r="G147" s="130"/>
      <c r="H147" s="131"/>
      <c r="I147" s="132"/>
      <c r="J147" s="133"/>
      <c r="K147" s="19">
        <f t="shared" si="55"/>
        <v>0</v>
      </c>
      <c r="L147" s="39">
        <f t="shared" si="56"/>
        <v>0</v>
      </c>
      <c r="M147" s="138"/>
      <c r="N147" s="133"/>
      <c r="O147" s="19">
        <f t="shared" si="57"/>
        <v>0</v>
      </c>
      <c r="P147" s="23">
        <f t="shared" si="58"/>
        <v>0</v>
      </c>
      <c r="Q147" s="27">
        <f t="shared" si="59"/>
        <v>0</v>
      </c>
      <c r="R147" s="21">
        <f t="shared" si="60"/>
        <v>0</v>
      </c>
      <c r="S147" s="21">
        <f t="shared" si="53"/>
        <v>0</v>
      </c>
      <c r="T147" s="28">
        <f t="shared" si="54"/>
        <v>0</v>
      </c>
      <c r="U147" s="34">
        <f t="shared" si="52"/>
        <v>0</v>
      </c>
      <c r="V147" s="19">
        <f t="shared" si="50"/>
        <v>0</v>
      </c>
      <c r="W147" s="18">
        <f t="shared" si="61"/>
        <v>0</v>
      </c>
      <c r="X147" s="18">
        <f t="shared" si="51"/>
        <v>0</v>
      </c>
      <c r="Y147" s="95">
        <f t="shared" si="62"/>
        <v>0</v>
      </c>
      <c r="AB147" s="99">
        <f t="shared" si="63"/>
        <v>0</v>
      </c>
      <c r="AC147" s="118">
        <f>SUM($AB$33:AB147)*AB147</f>
        <v>0</v>
      </c>
      <c r="AE147" s="123">
        <f t="shared" si="64"/>
        <v>31</v>
      </c>
    </row>
    <row r="148" spans="7:31" x14ac:dyDescent="0.25">
      <c r="G148" s="130"/>
      <c r="H148" s="131"/>
      <c r="I148" s="132"/>
      <c r="J148" s="133"/>
      <c r="K148" s="19">
        <f t="shared" si="55"/>
        <v>0</v>
      </c>
      <c r="L148" s="39">
        <f t="shared" si="56"/>
        <v>0</v>
      </c>
      <c r="M148" s="138"/>
      <c r="N148" s="133"/>
      <c r="O148" s="19">
        <f t="shared" si="57"/>
        <v>0</v>
      </c>
      <c r="P148" s="23">
        <f t="shared" si="58"/>
        <v>0</v>
      </c>
      <c r="Q148" s="27">
        <f t="shared" si="59"/>
        <v>0</v>
      </c>
      <c r="R148" s="21">
        <f t="shared" si="60"/>
        <v>0</v>
      </c>
      <c r="S148" s="21">
        <f t="shared" si="53"/>
        <v>0</v>
      </c>
      <c r="T148" s="28">
        <f t="shared" si="54"/>
        <v>0</v>
      </c>
      <c r="U148" s="34">
        <f t="shared" si="52"/>
        <v>0</v>
      </c>
      <c r="V148" s="19">
        <f t="shared" si="50"/>
        <v>0</v>
      </c>
      <c r="W148" s="18">
        <f t="shared" si="61"/>
        <v>0</v>
      </c>
      <c r="X148" s="18">
        <f t="shared" si="51"/>
        <v>0</v>
      </c>
      <c r="Y148" s="95">
        <f t="shared" si="62"/>
        <v>0</v>
      </c>
      <c r="AB148" s="99">
        <f t="shared" si="63"/>
        <v>0</v>
      </c>
      <c r="AC148" s="118">
        <f>SUM($AB$33:AB148)*AB148</f>
        <v>0</v>
      </c>
      <c r="AE148" s="123">
        <f t="shared" si="64"/>
        <v>31</v>
      </c>
    </row>
    <row r="149" spans="7:31" x14ac:dyDescent="0.25">
      <c r="G149" s="130"/>
      <c r="H149" s="131"/>
      <c r="I149" s="132"/>
      <c r="J149" s="133"/>
      <c r="K149" s="19">
        <f t="shared" si="55"/>
        <v>0</v>
      </c>
      <c r="L149" s="39">
        <f t="shared" si="56"/>
        <v>0</v>
      </c>
      <c r="M149" s="138"/>
      <c r="N149" s="133"/>
      <c r="O149" s="19">
        <f t="shared" si="57"/>
        <v>0</v>
      </c>
      <c r="P149" s="23">
        <f t="shared" si="58"/>
        <v>0</v>
      </c>
      <c r="Q149" s="27">
        <f t="shared" si="59"/>
        <v>0</v>
      </c>
      <c r="R149" s="21">
        <f t="shared" si="60"/>
        <v>0</v>
      </c>
      <c r="S149" s="21">
        <f t="shared" si="53"/>
        <v>0</v>
      </c>
      <c r="T149" s="28">
        <f t="shared" si="54"/>
        <v>0</v>
      </c>
      <c r="U149" s="34">
        <f t="shared" si="52"/>
        <v>0</v>
      </c>
      <c r="V149" s="19">
        <f t="shared" si="50"/>
        <v>0</v>
      </c>
      <c r="W149" s="18">
        <f t="shared" si="61"/>
        <v>0</v>
      </c>
      <c r="X149" s="18">
        <f t="shared" si="51"/>
        <v>0</v>
      </c>
      <c r="Y149" s="95">
        <f t="shared" si="62"/>
        <v>0</v>
      </c>
      <c r="AB149" s="99">
        <f t="shared" si="63"/>
        <v>0</v>
      </c>
      <c r="AC149" s="118">
        <f>SUM($AB$33:AB149)*AB149</f>
        <v>0</v>
      </c>
      <c r="AE149" s="123">
        <f t="shared" si="64"/>
        <v>31</v>
      </c>
    </row>
    <row r="150" spans="7:31" x14ac:dyDescent="0.25">
      <c r="G150" s="130"/>
      <c r="H150" s="131"/>
      <c r="I150" s="132"/>
      <c r="J150" s="133"/>
      <c r="K150" s="19">
        <f t="shared" si="55"/>
        <v>0</v>
      </c>
      <c r="L150" s="39">
        <f t="shared" si="56"/>
        <v>0</v>
      </c>
      <c r="M150" s="138"/>
      <c r="N150" s="133"/>
      <c r="O150" s="19">
        <f t="shared" si="57"/>
        <v>0</v>
      </c>
      <c r="P150" s="23">
        <f t="shared" si="58"/>
        <v>0</v>
      </c>
      <c r="Q150" s="27">
        <f t="shared" si="59"/>
        <v>0</v>
      </c>
      <c r="R150" s="21">
        <f t="shared" si="60"/>
        <v>0</v>
      </c>
      <c r="S150" s="21">
        <f t="shared" si="53"/>
        <v>0</v>
      </c>
      <c r="T150" s="28">
        <f t="shared" si="54"/>
        <v>0</v>
      </c>
      <c r="U150" s="34">
        <f t="shared" si="52"/>
        <v>0</v>
      </c>
      <c r="V150" s="19">
        <f t="shared" si="50"/>
        <v>0</v>
      </c>
      <c r="W150" s="18">
        <f t="shared" si="61"/>
        <v>0</v>
      </c>
      <c r="X150" s="18">
        <f t="shared" si="51"/>
        <v>0</v>
      </c>
      <c r="Y150" s="95">
        <f t="shared" si="62"/>
        <v>0</v>
      </c>
      <c r="AB150" s="99">
        <f t="shared" si="63"/>
        <v>0</v>
      </c>
      <c r="AC150" s="118">
        <f>SUM($AB$33:AB150)*AB150</f>
        <v>0</v>
      </c>
      <c r="AE150" s="123">
        <f t="shared" si="64"/>
        <v>31</v>
      </c>
    </row>
    <row r="151" spans="7:31" x14ac:dyDescent="0.25">
      <c r="G151" s="130"/>
      <c r="H151" s="131"/>
      <c r="I151" s="132"/>
      <c r="J151" s="133"/>
      <c r="K151" s="19">
        <f t="shared" si="55"/>
        <v>0</v>
      </c>
      <c r="L151" s="39">
        <f t="shared" si="56"/>
        <v>0</v>
      </c>
      <c r="M151" s="138"/>
      <c r="N151" s="133"/>
      <c r="O151" s="19">
        <f t="shared" si="57"/>
        <v>0</v>
      </c>
      <c r="P151" s="23">
        <f t="shared" si="58"/>
        <v>0</v>
      </c>
      <c r="Q151" s="27">
        <f t="shared" si="59"/>
        <v>0</v>
      </c>
      <c r="R151" s="21">
        <f t="shared" si="60"/>
        <v>0</v>
      </c>
      <c r="S151" s="21">
        <f t="shared" si="53"/>
        <v>0</v>
      </c>
      <c r="T151" s="28">
        <f t="shared" si="54"/>
        <v>0</v>
      </c>
      <c r="U151" s="34">
        <f t="shared" si="52"/>
        <v>0</v>
      </c>
      <c r="V151" s="19">
        <f t="shared" si="50"/>
        <v>0</v>
      </c>
      <c r="W151" s="18">
        <f t="shared" si="61"/>
        <v>0</v>
      </c>
      <c r="X151" s="18">
        <f t="shared" si="51"/>
        <v>0</v>
      </c>
      <c r="Y151" s="95">
        <f t="shared" si="62"/>
        <v>0</v>
      </c>
      <c r="AB151" s="99">
        <f t="shared" si="63"/>
        <v>0</v>
      </c>
      <c r="AC151" s="118">
        <f>SUM($AB$33:AB151)*AB151</f>
        <v>0</v>
      </c>
      <c r="AE151" s="123">
        <f t="shared" si="64"/>
        <v>31</v>
      </c>
    </row>
    <row r="152" spans="7:31" x14ac:dyDescent="0.25">
      <c r="G152" s="130"/>
      <c r="H152" s="131"/>
      <c r="I152" s="132"/>
      <c r="J152" s="133"/>
      <c r="K152" s="19">
        <f t="shared" si="55"/>
        <v>0</v>
      </c>
      <c r="L152" s="39">
        <f t="shared" si="56"/>
        <v>0</v>
      </c>
      <c r="M152" s="138"/>
      <c r="N152" s="133"/>
      <c r="O152" s="19">
        <f t="shared" si="57"/>
        <v>0</v>
      </c>
      <c r="P152" s="23">
        <f t="shared" si="58"/>
        <v>0</v>
      </c>
      <c r="Q152" s="27">
        <f t="shared" si="59"/>
        <v>0</v>
      </c>
      <c r="R152" s="21">
        <f t="shared" si="60"/>
        <v>0</v>
      </c>
      <c r="S152" s="21">
        <f t="shared" si="53"/>
        <v>0</v>
      </c>
      <c r="T152" s="28">
        <f t="shared" si="54"/>
        <v>0</v>
      </c>
      <c r="U152" s="34">
        <f t="shared" si="52"/>
        <v>0</v>
      </c>
      <c r="V152" s="19">
        <f t="shared" ref="V152:V215" si="65">W152/2</f>
        <v>0</v>
      </c>
      <c r="W152" s="18">
        <f t="shared" si="61"/>
        <v>0</v>
      </c>
      <c r="X152" s="18">
        <f t="shared" ref="X152:X215" si="66">Y152/2</f>
        <v>0</v>
      </c>
      <c r="Y152" s="95">
        <f t="shared" si="62"/>
        <v>0</v>
      </c>
      <c r="AB152" s="99">
        <f t="shared" si="63"/>
        <v>0</v>
      </c>
      <c r="AC152" s="118">
        <f>SUM($AB$33:AB152)*AB152</f>
        <v>0</v>
      </c>
      <c r="AE152" s="123">
        <f t="shared" si="64"/>
        <v>31</v>
      </c>
    </row>
    <row r="153" spans="7:31" x14ac:dyDescent="0.25">
      <c r="G153" s="130"/>
      <c r="H153" s="131"/>
      <c r="I153" s="132"/>
      <c r="J153" s="133"/>
      <c r="K153" s="19">
        <f t="shared" si="55"/>
        <v>0</v>
      </c>
      <c r="L153" s="39">
        <f t="shared" si="56"/>
        <v>0</v>
      </c>
      <c r="M153" s="138"/>
      <c r="N153" s="133"/>
      <c r="O153" s="19">
        <f t="shared" si="57"/>
        <v>0</v>
      </c>
      <c r="P153" s="23">
        <f t="shared" si="58"/>
        <v>0</v>
      </c>
      <c r="Q153" s="27">
        <f t="shared" si="59"/>
        <v>0</v>
      </c>
      <c r="R153" s="21">
        <f t="shared" si="60"/>
        <v>0</v>
      </c>
      <c r="S153" s="21">
        <f t="shared" si="53"/>
        <v>0</v>
      </c>
      <c r="T153" s="28">
        <f t="shared" si="54"/>
        <v>0</v>
      </c>
      <c r="U153" s="34">
        <f t="shared" si="52"/>
        <v>0</v>
      </c>
      <c r="V153" s="19">
        <f t="shared" si="65"/>
        <v>0</v>
      </c>
      <c r="W153" s="18">
        <f t="shared" si="61"/>
        <v>0</v>
      </c>
      <c r="X153" s="18">
        <f t="shared" si="66"/>
        <v>0</v>
      </c>
      <c r="Y153" s="95">
        <f t="shared" si="62"/>
        <v>0</v>
      </c>
      <c r="AB153" s="99">
        <f t="shared" si="63"/>
        <v>0</v>
      </c>
      <c r="AC153" s="118">
        <f>SUM($AB$33:AB153)*AB153</f>
        <v>0</v>
      </c>
      <c r="AE153" s="123">
        <f t="shared" si="64"/>
        <v>31</v>
      </c>
    </row>
    <row r="154" spans="7:31" x14ac:dyDescent="0.25">
      <c r="G154" s="130"/>
      <c r="H154" s="131"/>
      <c r="I154" s="132"/>
      <c r="J154" s="133"/>
      <c r="K154" s="19">
        <f t="shared" si="55"/>
        <v>0</v>
      </c>
      <c r="L154" s="39">
        <f t="shared" si="56"/>
        <v>0</v>
      </c>
      <c r="M154" s="138"/>
      <c r="N154" s="133"/>
      <c r="O154" s="19">
        <f t="shared" si="57"/>
        <v>0</v>
      </c>
      <c r="P154" s="23">
        <f t="shared" si="58"/>
        <v>0</v>
      </c>
      <c r="Q154" s="27">
        <f t="shared" si="59"/>
        <v>0</v>
      </c>
      <c r="R154" s="21">
        <f t="shared" si="60"/>
        <v>0</v>
      </c>
      <c r="S154" s="21">
        <f t="shared" si="53"/>
        <v>0</v>
      </c>
      <c r="T154" s="28">
        <f t="shared" si="54"/>
        <v>0</v>
      </c>
      <c r="U154" s="34">
        <f t="shared" si="52"/>
        <v>0</v>
      </c>
      <c r="V154" s="19">
        <f t="shared" si="65"/>
        <v>0</v>
      </c>
      <c r="W154" s="18">
        <f t="shared" si="61"/>
        <v>0</v>
      </c>
      <c r="X154" s="18">
        <f t="shared" si="66"/>
        <v>0</v>
      </c>
      <c r="Y154" s="95">
        <f t="shared" si="62"/>
        <v>0</v>
      </c>
      <c r="AB154" s="99">
        <f t="shared" si="63"/>
        <v>0</v>
      </c>
      <c r="AC154" s="118">
        <f>SUM($AB$33:AB154)*AB154</f>
        <v>0</v>
      </c>
      <c r="AE154" s="123">
        <f t="shared" si="64"/>
        <v>31</v>
      </c>
    </row>
    <row r="155" spans="7:31" x14ac:dyDescent="0.25">
      <c r="G155" s="130"/>
      <c r="H155" s="131"/>
      <c r="I155" s="132"/>
      <c r="J155" s="133"/>
      <c r="K155" s="19">
        <f t="shared" si="55"/>
        <v>0</v>
      </c>
      <c r="L155" s="39">
        <f t="shared" si="56"/>
        <v>0</v>
      </c>
      <c r="M155" s="138"/>
      <c r="N155" s="133"/>
      <c r="O155" s="19">
        <f t="shared" si="57"/>
        <v>0</v>
      </c>
      <c r="P155" s="23">
        <f t="shared" si="58"/>
        <v>0</v>
      </c>
      <c r="Q155" s="27">
        <f t="shared" si="59"/>
        <v>0</v>
      </c>
      <c r="R155" s="21">
        <f t="shared" si="60"/>
        <v>0</v>
      </c>
      <c r="S155" s="21">
        <f t="shared" si="53"/>
        <v>0</v>
      </c>
      <c r="T155" s="28">
        <f t="shared" si="54"/>
        <v>0</v>
      </c>
      <c r="U155" s="34">
        <f t="shared" si="52"/>
        <v>0</v>
      </c>
      <c r="V155" s="19">
        <f t="shared" si="65"/>
        <v>0</v>
      </c>
      <c r="W155" s="18">
        <f t="shared" si="61"/>
        <v>0</v>
      </c>
      <c r="X155" s="18">
        <f t="shared" si="66"/>
        <v>0</v>
      </c>
      <c r="Y155" s="95">
        <f t="shared" si="62"/>
        <v>0</v>
      </c>
      <c r="AB155" s="99">
        <f t="shared" si="63"/>
        <v>0</v>
      </c>
      <c r="AC155" s="118">
        <f>SUM($AB$33:AB155)*AB155</f>
        <v>0</v>
      </c>
      <c r="AE155" s="123">
        <f t="shared" si="64"/>
        <v>31</v>
      </c>
    </row>
    <row r="156" spans="7:31" x14ac:dyDescent="0.25">
      <c r="G156" s="130"/>
      <c r="H156" s="131"/>
      <c r="I156" s="132"/>
      <c r="J156" s="133"/>
      <c r="K156" s="19">
        <f t="shared" si="55"/>
        <v>0</v>
      </c>
      <c r="L156" s="39">
        <f t="shared" si="56"/>
        <v>0</v>
      </c>
      <c r="M156" s="138"/>
      <c r="N156" s="133"/>
      <c r="O156" s="19">
        <f t="shared" si="57"/>
        <v>0</v>
      </c>
      <c r="P156" s="23">
        <f t="shared" si="58"/>
        <v>0</v>
      </c>
      <c r="Q156" s="27">
        <f t="shared" si="59"/>
        <v>0</v>
      </c>
      <c r="R156" s="21">
        <f t="shared" si="60"/>
        <v>0</v>
      </c>
      <c r="S156" s="21">
        <f t="shared" si="53"/>
        <v>0</v>
      </c>
      <c r="T156" s="28">
        <f t="shared" si="54"/>
        <v>0</v>
      </c>
      <c r="U156" s="34">
        <f t="shared" si="52"/>
        <v>0</v>
      </c>
      <c r="V156" s="19">
        <f t="shared" si="65"/>
        <v>0</v>
      </c>
      <c r="W156" s="18">
        <f t="shared" si="61"/>
        <v>0</v>
      </c>
      <c r="X156" s="18">
        <f t="shared" si="66"/>
        <v>0</v>
      </c>
      <c r="Y156" s="95">
        <f t="shared" si="62"/>
        <v>0</v>
      </c>
      <c r="AB156" s="99">
        <f t="shared" si="63"/>
        <v>0</v>
      </c>
      <c r="AC156" s="118">
        <f>SUM($AB$33:AB156)*AB156</f>
        <v>0</v>
      </c>
      <c r="AE156" s="123">
        <f t="shared" si="64"/>
        <v>31</v>
      </c>
    </row>
    <row r="157" spans="7:31" x14ac:dyDescent="0.25">
      <c r="G157" s="130"/>
      <c r="H157" s="131"/>
      <c r="I157" s="132"/>
      <c r="J157" s="133"/>
      <c r="K157" s="19">
        <f t="shared" si="55"/>
        <v>0</v>
      </c>
      <c r="L157" s="39">
        <f t="shared" si="56"/>
        <v>0</v>
      </c>
      <c r="M157" s="138"/>
      <c r="N157" s="133"/>
      <c r="O157" s="19">
        <f t="shared" si="57"/>
        <v>0</v>
      </c>
      <c r="P157" s="23">
        <f t="shared" si="58"/>
        <v>0</v>
      </c>
      <c r="Q157" s="27">
        <f t="shared" si="59"/>
        <v>0</v>
      </c>
      <c r="R157" s="21">
        <f t="shared" si="60"/>
        <v>0</v>
      </c>
      <c r="S157" s="21">
        <f t="shared" si="53"/>
        <v>0</v>
      </c>
      <c r="T157" s="28">
        <f t="shared" si="54"/>
        <v>0</v>
      </c>
      <c r="U157" s="34">
        <f t="shared" si="52"/>
        <v>0</v>
      </c>
      <c r="V157" s="19">
        <f t="shared" si="65"/>
        <v>0</v>
      </c>
      <c r="W157" s="18">
        <f t="shared" si="61"/>
        <v>0</v>
      </c>
      <c r="X157" s="18">
        <f t="shared" si="66"/>
        <v>0</v>
      </c>
      <c r="Y157" s="95">
        <f t="shared" si="62"/>
        <v>0</v>
      </c>
      <c r="AB157" s="99">
        <f t="shared" si="63"/>
        <v>0</v>
      </c>
      <c r="AC157" s="118">
        <f>SUM($AB$33:AB157)*AB157</f>
        <v>0</v>
      </c>
      <c r="AE157" s="123">
        <f t="shared" si="64"/>
        <v>31</v>
      </c>
    </row>
    <row r="158" spans="7:31" x14ac:dyDescent="0.25">
      <c r="G158" s="130"/>
      <c r="H158" s="131"/>
      <c r="I158" s="132"/>
      <c r="J158" s="133"/>
      <c r="K158" s="19">
        <f t="shared" si="55"/>
        <v>0</v>
      </c>
      <c r="L158" s="39">
        <f t="shared" si="56"/>
        <v>0</v>
      </c>
      <c r="M158" s="138"/>
      <c r="N158" s="133"/>
      <c r="O158" s="19">
        <f t="shared" si="57"/>
        <v>0</v>
      </c>
      <c r="P158" s="23">
        <f t="shared" si="58"/>
        <v>0</v>
      </c>
      <c r="Q158" s="27">
        <f t="shared" si="59"/>
        <v>0</v>
      </c>
      <c r="R158" s="21">
        <f t="shared" si="60"/>
        <v>0</v>
      </c>
      <c r="S158" s="21">
        <f t="shared" si="53"/>
        <v>0</v>
      </c>
      <c r="T158" s="28">
        <f t="shared" si="54"/>
        <v>0</v>
      </c>
      <c r="U158" s="34">
        <f t="shared" si="52"/>
        <v>0</v>
      </c>
      <c r="V158" s="19">
        <f t="shared" si="65"/>
        <v>0</v>
      </c>
      <c r="W158" s="18">
        <f t="shared" si="61"/>
        <v>0</v>
      </c>
      <c r="X158" s="18">
        <f t="shared" si="66"/>
        <v>0</v>
      </c>
      <c r="Y158" s="95">
        <f t="shared" si="62"/>
        <v>0</v>
      </c>
      <c r="AB158" s="99">
        <f t="shared" si="63"/>
        <v>0</v>
      </c>
      <c r="AC158" s="118">
        <f>SUM($AB$33:AB158)*AB158</f>
        <v>0</v>
      </c>
      <c r="AE158" s="123">
        <f t="shared" si="64"/>
        <v>31</v>
      </c>
    </row>
    <row r="159" spans="7:31" x14ac:dyDescent="0.25">
      <c r="G159" s="130"/>
      <c r="H159" s="131"/>
      <c r="I159" s="132"/>
      <c r="J159" s="133"/>
      <c r="K159" s="19">
        <f t="shared" si="55"/>
        <v>0</v>
      </c>
      <c r="L159" s="39">
        <f t="shared" si="56"/>
        <v>0</v>
      </c>
      <c r="M159" s="138"/>
      <c r="N159" s="133"/>
      <c r="O159" s="19">
        <f t="shared" si="57"/>
        <v>0</v>
      </c>
      <c r="P159" s="23">
        <f t="shared" si="58"/>
        <v>0</v>
      </c>
      <c r="Q159" s="27">
        <f t="shared" si="59"/>
        <v>0</v>
      </c>
      <c r="R159" s="21">
        <f t="shared" si="60"/>
        <v>0</v>
      </c>
      <c r="S159" s="21">
        <f t="shared" si="53"/>
        <v>0</v>
      </c>
      <c r="T159" s="28">
        <f t="shared" si="54"/>
        <v>0</v>
      </c>
      <c r="U159" s="34">
        <f t="shared" si="52"/>
        <v>0</v>
      </c>
      <c r="V159" s="19">
        <f t="shared" si="65"/>
        <v>0</v>
      </c>
      <c r="W159" s="18">
        <f t="shared" si="61"/>
        <v>0</v>
      </c>
      <c r="X159" s="18">
        <f t="shared" si="66"/>
        <v>0</v>
      </c>
      <c r="Y159" s="95">
        <f t="shared" si="62"/>
        <v>0</v>
      </c>
      <c r="AB159" s="99">
        <f t="shared" si="63"/>
        <v>0</v>
      </c>
      <c r="AC159" s="118">
        <f>SUM($AB$33:AB159)*AB159</f>
        <v>0</v>
      </c>
      <c r="AE159" s="123">
        <f t="shared" si="64"/>
        <v>31</v>
      </c>
    </row>
    <row r="160" spans="7:31" x14ac:dyDescent="0.25">
      <c r="G160" s="130"/>
      <c r="H160" s="131"/>
      <c r="I160" s="132"/>
      <c r="J160" s="133"/>
      <c r="K160" s="19">
        <f t="shared" si="55"/>
        <v>0</v>
      </c>
      <c r="L160" s="39">
        <f t="shared" si="56"/>
        <v>0</v>
      </c>
      <c r="M160" s="138"/>
      <c r="N160" s="133"/>
      <c r="O160" s="19">
        <f t="shared" si="57"/>
        <v>0</v>
      </c>
      <c r="P160" s="23">
        <f t="shared" si="58"/>
        <v>0</v>
      </c>
      <c r="Q160" s="27">
        <f t="shared" si="59"/>
        <v>0</v>
      </c>
      <c r="R160" s="21">
        <f t="shared" si="60"/>
        <v>0</v>
      </c>
      <c r="S160" s="21">
        <f t="shared" si="53"/>
        <v>0</v>
      </c>
      <c r="T160" s="28">
        <f t="shared" si="54"/>
        <v>0</v>
      </c>
      <c r="U160" s="34">
        <f t="shared" si="52"/>
        <v>0</v>
      </c>
      <c r="V160" s="19">
        <f t="shared" si="65"/>
        <v>0</v>
      </c>
      <c r="W160" s="18">
        <f t="shared" si="61"/>
        <v>0</v>
      </c>
      <c r="X160" s="18">
        <f t="shared" si="66"/>
        <v>0</v>
      </c>
      <c r="Y160" s="95">
        <f t="shared" si="62"/>
        <v>0</v>
      </c>
      <c r="AB160" s="99">
        <f t="shared" si="63"/>
        <v>0</v>
      </c>
      <c r="AC160" s="118">
        <f>SUM($AB$33:AB160)*AB160</f>
        <v>0</v>
      </c>
      <c r="AE160" s="123">
        <f t="shared" si="64"/>
        <v>31</v>
      </c>
    </row>
    <row r="161" spans="7:31" x14ac:dyDescent="0.25">
      <c r="G161" s="130"/>
      <c r="H161" s="131"/>
      <c r="I161" s="132"/>
      <c r="J161" s="133"/>
      <c r="K161" s="19">
        <f t="shared" si="55"/>
        <v>0</v>
      </c>
      <c r="L161" s="39">
        <f t="shared" si="56"/>
        <v>0</v>
      </c>
      <c r="M161" s="138"/>
      <c r="N161" s="133"/>
      <c r="O161" s="19">
        <f t="shared" si="57"/>
        <v>0</v>
      </c>
      <c r="P161" s="23">
        <f t="shared" si="58"/>
        <v>0</v>
      </c>
      <c r="Q161" s="27">
        <f t="shared" si="59"/>
        <v>0</v>
      </c>
      <c r="R161" s="21">
        <f t="shared" si="60"/>
        <v>0</v>
      </c>
      <c r="S161" s="21">
        <f t="shared" si="53"/>
        <v>0</v>
      </c>
      <c r="T161" s="28">
        <f t="shared" si="54"/>
        <v>0</v>
      </c>
      <c r="U161" s="34">
        <f t="shared" ref="U161:U224" si="67">V161/5/$AC$12</f>
        <v>0</v>
      </c>
      <c r="V161" s="19">
        <f t="shared" si="65"/>
        <v>0</v>
      </c>
      <c r="W161" s="18">
        <f t="shared" si="61"/>
        <v>0</v>
      </c>
      <c r="X161" s="18">
        <f t="shared" si="66"/>
        <v>0</v>
      </c>
      <c r="Y161" s="95">
        <f t="shared" si="62"/>
        <v>0</v>
      </c>
      <c r="AB161" s="99">
        <f t="shared" si="63"/>
        <v>0</v>
      </c>
      <c r="AC161" s="118">
        <f>SUM($AB$33:AB161)*AB161</f>
        <v>0</v>
      </c>
      <c r="AE161" s="123">
        <f t="shared" si="64"/>
        <v>31</v>
      </c>
    </row>
    <row r="162" spans="7:31" x14ac:dyDescent="0.25">
      <c r="G162" s="130"/>
      <c r="H162" s="131"/>
      <c r="I162" s="132"/>
      <c r="J162" s="133"/>
      <c r="K162" s="19">
        <f t="shared" si="55"/>
        <v>0</v>
      </c>
      <c r="L162" s="39">
        <f t="shared" si="56"/>
        <v>0</v>
      </c>
      <c r="M162" s="138"/>
      <c r="N162" s="133"/>
      <c r="O162" s="19">
        <f t="shared" si="57"/>
        <v>0</v>
      </c>
      <c r="P162" s="23">
        <f t="shared" si="58"/>
        <v>0</v>
      </c>
      <c r="Q162" s="27">
        <f t="shared" si="59"/>
        <v>0</v>
      </c>
      <c r="R162" s="21">
        <f t="shared" si="60"/>
        <v>0</v>
      </c>
      <c r="S162" s="21">
        <f t="shared" ref="S162:S225" si="68">IF(K162=0,0,IF(O162&lt;=K162,1,-1))</f>
        <v>0</v>
      </c>
      <c r="T162" s="28">
        <f t="shared" ref="T162:T225" si="69">IF(L162=0,0,IF(P162&gt;=L162,1,-1))</f>
        <v>0</v>
      </c>
      <c r="U162" s="34">
        <f t="shared" si="67"/>
        <v>0</v>
      </c>
      <c r="V162" s="19">
        <f t="shared" si="65"/>
        <v>0</v>
      </c>
      <c r="W162" s="18">
        <f t="shared" si="61"/>
        <v>0</v>
      </c>
      <c r="X162" s="18">
        <f t="shared" si="66"/>
        <v>0</v>
      </c>
      <c r="Y162" s="95">
        <f t="shared" si="62"/>
        <v>0</v>
      </c>
      <c r="AB162" s="99">
        <f t="shared" si="63"/>
        <v>0</v>
      </c>
      <c r="AC162" s="118">
        <f>SUM($AB$33:AB162)*AB162</f>
        <v>0</v>
      </c>
      <c r="AE162" s="123">
        <f t="shared" si="64"/>
        <v>31</v>
      </c>
    </row>
    <row r="163" spans="7:31" x14ac:dyDescent="0.25">
      <c r="G163" s="130"/>
      <c r="H163" s="131"/>
      <c r="I163" s="132"/>
      <c r="J163" s="133"/>
      <c r="K163" s="19">
        <f t="shared" si="55"/>
        <v>0</v>
      </c>
      <c r="L163" s="39">
        <f t="shared" si="56"/>
        <v>0</v>
      </c>
      <c r="M163" s="138"/>
      <c r="N163" s="133"/>
      <c r="O163" s="19">
        <f t="shared" si="57"/>
        <v>0</v>
      </c>
      <c r="P163" s="23">
        <f t="shared" si="58"/>
        <v>0</v>
      </c>
      <c r="Q163" s="27">
        <f t="shared" si="59"/>
        <v>0</v>
      </c>
      <c r="R163" s="21">
        <f t="shared" si="60"/>
        <v>0</v>
      </c>
      <c r="S163" s="21">
        <f t="shared" si="68"/>
        <v>0</v>
      </c>
      <c r="T163" s="28">
        <f t="shared" si="69"/>
        <v>0</v>
      </c>
      <c r="U163" s="34">
        <f t="shared" si="67"/>
        <v>0</v>
      </c>
      <c r="V163" s="19">
        <f t="shared" si="65"/>
        <v>0</v>
      </c>
      <c r="W163" s="18">
        <f t="shared" si="61"/>
        <v>0</v>
      </c>
      <c r="X163" s="18">
        <f t="shared" si="66"/>
        <v>0</v>
      </c>
      <c r="Y163" s="95">
        <f t="shared" si="62"/>
        <v>0</v>
      </c>
      <c r="AB163" s="99">
        <f t="shared" si="63"/>
        <v>0</v>
      </c>
      <c r="AC163" s="118">
        <f>SUM($AB$33:AB163)*AB163</f>
        <v>0</v>
      </c>
      <c r="AE163" s="123">
        <f t="shared" si="64"/>
        <v>31</v>
      </c>
    </row>
    <row r="164" spans="7:31" x14ac:dyDescent="0.25">
      <c r="G164" s="130"/>
      <c r="H164" s="131"/>
      <c r="I164" s="132"/>
      <c r="J164" s="133"/>
      <c r="K164" s="19">
        <f t="shared" si="55"/>
        <v>0</v>
      </c>
      <c r="L164" s="39">
        <f t="shared" si="56"/>
        <v>0</v>
      </c>
      <c r="M164" s="138"/>
      <c r="N164" s="133"/>
      <c r="O164" s="19">
        <f t="shared" si="57"/>
        <v>0</v>
      </c>
      <c r="P164" s="23">
        <f t="shared" si="58"/>
        <v>0</v>
      </c>
      <c r="Q164" s="27">
        <f t="shared" si="59"/>
        <v>0</v>
      </c>
      <c r="R164" s="21">
        <f t="shared" si="60"/>
        <v>0</v>
      </c>
      <c r="S164" s="21">
        <f t="shared" si="68"/>
        <v>0</v>
      </c>
      <c r="T164" s="28">
        <f t="shared" si="69"/>
        <v>0</v>
      </c>
      <c r="U164" s="34">
        <f t="shared" si="67"/>
        <v>0</v>
      </c>
      <c r="V164" s="19">
        <f t="shared" si="65"/>
        <v>0</v>
      </c>
      <c r="W164" s="18">
        <f t="shared" si="61"/>
        <v>0</v>
      </c>
      <c r="X164" s="18">
        <f t="shared" si="66"/>
        <v>0</v>
      </c>
      <c r="Y164" s="95">
        <f t="shared" si="62"/>
        <v>0</v>
      </c>
      <c r="AB164" s="99">
        <f t="shared" si="63"/>
        <v>0</v>
      </c>
      <c r="AC164" s="118">
        <f>SUM($AB$33:AB164)*AB164</f>
        <v>0</v>
      </c>
      <c r="AE164" s="123">
        <f t="shared" si="64"/>
        <v>31</v>
      </c>
    </row>
    <row r="165" spans="7:31" x14ac:dyDescent="0.25">
      <c r="G165" s="130"/>
      <c r="H165" s="131"/>
      <c r="I165" s="132"/>
      <c r="J165" s="133"/>
      <c r="K165" s="19">
        <f t="shared" si="55"/>
        <v>0</v>
      </c>
      <c r="L165" s="39">
        <f t="shared" si="56"/>
        <v>0</v>
      </c>
      <c r="M165" s="138"/>
      <c r="N165" s="133"/>
      <c r="O165" s="19">
        <f t="shared" si="57"/>
        <v>0</v>
      </c>
      <c r="P165" s="23">
        <f t="shared" si="58"/>
        <v>0</v>
      </c>
      <c r="Q165" s="27">
        <f t="shared" si="59"/>
        <v>0</v>
      </c>
      <c r="R165" s="21">
        <f t="shared" si="60"/>
        <v>0</v>
      </c>
      <c r="S165" s="21">
        <f t="shared" si="68"/>
        <v>0</v>
      </c>
      <c r="T165" s="28">
        <f t="shared" si="69"/>
        <v>0</v>
      </c>
      <c r="U165" s="34">
        <f t="shared" si="67"/>
        <v>0</v>
      </c>
      <c r="V165" s="19">
        <f t="shared" si="65"/>
        <v>0</v>
      </c>
      <c r="W165" s="18">
        <f t="shared" si="61"/>
        <v>0</v>
      </c>
      <c r="X165" s="18">
        <f t="shared" si="66"/>
        <v>0</v>
      </c>
      <c r="Y165" s="95">
        <f t="shared" si="62"/>
        <v>0</v>
      </c>
      <c r="AB165" s="99">
        <f t="shared" si="63"/>
        <v>0</v>
      </c>
      <c r="AC165" s="118">
        <f>SUM($AB$33:AB165)*AB165</f>
        <v>0</v>
      </c>
      <c r="AE165" s="123">
        <f t="shared" si="64"/>
        <v>31</v>
      </c>
    </row>
    <row r="166" spans="7:31" x14ac:dyDescent="0.25">
      <c r="G166" s="130"/>
      <c r="H166" s="131"/>
      <c r="I166" s="132"/>
      <c r="J166" s="133"/>
      <c r="K166" s="19">
        <f t="shared" si="55"/>
        <v>0</v>
      </c>
      <c r="L166" s="39">
        <f t="shared" si="56"/>
        <v>0</v>
      </c>
      <c r="M166" s="138"/>
      <c r="N166" s="133"/>
      <c r="O166" s="19">
        <f t="shared" si="57"/>
        <v>0</v>
      </c>
      <c r="P166" s="23">
        <f t="shared" si="58"/>
        <v>0</v>
      </c>
      <c r="Q166" s="27">
        <f t="shared" si="59"/>
        <v>0</v>
      </c>
      <c r="R166" s="21">
        <f t="shared" si="60"/>
        <v>0</v>
      </c>
      <c r="S166" s="21">
        <f t="shared" si="68"/>
        <v>0</v>
      </c>
      <c r="T166" s="28">
        <f t="shared" si="69"/>
        <v>0</v>
      </c>
      <c r="U166" s="34">
        <f t="shared" si="67"/>
        <v>0</v>
      </c>
      <c r="V166" s="19">
        <f t="shared" si="65"/>
        <v>0</v>
      </c>
      <c r="W166" s="18">
        <f t="shared" si="61"/>
        <v>0</v>
      </c>
      <c r="X166" s="18">
        <f t="shared" si="66"/>
        <v>0</v>
      </c>
      <c r="Y166" s="95">
        <f t="shared" si="62"/>
        <v>0</v>
      </c>
      <c r="AB166" s="99">
        <f t="shared" si="63"/>
        <v>0</v>
      </c>
      <c r="AC166" s="118">
        <f>SUM($AB$33:AB166)*AB166</f>
        <v>0</v>
      </c>
      <c r="AE166" s="123">
        <f t="shared" si="64"/>
        <v>31</v>
      </c>
    </row>
    <row r="167" spans="7:31" x14ac:dyDescent="0.25">
      <c r="G167" s="130"/>
      <c r="H167" s="131"/>
      <c r="I167" s="132"/>
      <c r="J167" s="133"/>
      <c r="K167" s="19">
        <f t="shared" si="55"/>
        <v>0</v>
      </c>
      <c r="L167" s="39">
        <f t="shared" si="56"/>
        <v>0</v>
      </c>
      <c r="M167" s="138"/>
      <c r="N167" s="133"/>
      <c r="O167" s="19">
        <f t="shared" si="57"/>
        <v>0</v>
      </c>
      <c r="P167" s="23">
        <f t="shared" si="58"/>
        <v>0</v>
      </c>
      <c r="Q167" s="27">
        <f t="shared" si="59"/>
        <v>0</v>
      </c>
      <c r="R167" s="21">
        <f t="shared" si="60"/>
        <v>0</v>
      </c>
      <c r="S167" s="21">
        <f t="shared" si="68"/>
        <v>0</v>
      </c>
      <c r="T167" s="28">
        <f t="shared" si="69"/>
        <v>0</v>
      </c>
      <c r="U167" s="34">
        <f t="shared" si="67"/>
        <v>0</v>
      </c>
      <c r="V167" s="19">
        <f t="shared" si="65"/>
        <v>0</v>
      </c>
      <c r="W167" s="18">
        <f t="shared" si="61"/>
        <v>0</v>
      </c>
      <c r="X167" s="18">
        <f t="shared" si="66"/>
        <v>0</v>
      </c>
      <c r="Y167" s="95">
        <f t="shared" si="62"/>
        <v>0</v>
      </c>
      <c r="AB167" s="99">
        <f t="shared" si="63"/>
        <v>0</v>
      </c>
      <c r="AC167" s="118">
        <f>SUM($AB$33:AB167)*AB167</f>
        <v>0</v>
      </c>
      <c r="AE167" s="123">
        <f t="shared" si="64"/>
        <v>31</v>
      </c>
    </row>
    <row r="168" spans="7:31" x14ac:dyDescent="0.25">
      <c r="G168" s="130"/>
      <c r="H168" s="131"/>
      <c r="I168" s="132"/>
      <c r="J168" s="133"/>
      <c r="K168" s="19">
        <f t="shared" ref="K168:K231" si="70">IF(ISERROR(J168/I168),0,J168/I168)</f>
        <v>0</v>
      </c>
      <c r="L168" s="39">
        <f t="shared" ref="L168:L231" si="71">IF(ISERROR(I168/(J168*24)),0,I168/(J168*24))</f>
        <v>0</v>
      </c>
      <c r="M168" s="138"/>
      <c r="N168" s="133"/>
      <c r="O168" s="19">
        <f t="shared" si="57"/>
        <v>0</v>
      </c>
      <c r="P168" s="23">
        <f t="shared" si="58"/>
        <v>0</v>
      </c>
      <c r="Q168" s="27">
        <f t="shared" si="59"/>
        <v>0</v>
      </c>
      <c r="R168" s="21">
        <f t="shared" si="60"/>
        <v>0</v>
      </c>
      <c r="S168" s="21">
        <f t="shared" si="68"/>
        <v>0</v>
      </c>
      <c r="T168" s="28">
        <f t="shared" si="69"/>
        <v>0</v>
      </c>
      <c r="U168" s="34">
        <f t="shared" si="67"/>
        <v>0</v>
      </c>
      <c r="V168" s="19">
        <f t="shared" si="65"/>
        <v>0</v>
      </c>
      <c r="W168" s="18">
        <f t="shared" si="61"/>
        <v>0</v>
      </c>
      <c r="X168" s="18">
        <f t="shared" si="66"/>
        <v>0</v>
      </c>
      <c r="Y168" s="95">
        <f t="shared" si="62"/>
        <v>0</v>
      </c>
      <c r="AB168" s="99">
        <f t="shared" si="63"/>
        <v>0</v>
      </c>
      <c r="AC168" s="118">
        <f>SUM($AB$33:AB168)*AB168</f>
        <v>0</v>
      </c>
      <c r="AE168" s="123">
        <f t="shared" si="64"/>
        <v>31</v>
      </c>
    </row>
    <row r="169" spans="7:31" x14ac:dyDescent="0.25">
      <c r="G169" s="130"/>
      <c r="H169" s="131"/>
      <c r="I169" s="132"/>
      <c r="J169" s="133"/>
      <c r="K169" s="19">
        <f t="shared" si="70"/>
        <v>0</v>
      </c>
      <c r="L169" s="39">
        <f t="shared" si="71"/>
        <v>0</v>
      </c>
      <c r="M169" s="138"/>
      <c r="N169" s="133"/>
      <c r="O169" s="19">
        <f t="shared" si="57"/>
        <v>0</v>
      </c>
      <c r="P169" s="23">
        <f t="shared" si="58"/>
        <v>0</v>
      </c>
      <c r="Q169" s="27">
        <f t="shared" si="59"/>
        <v>0</v>
      </c>
      <c r="R169" s="21">
        <f t="shared" si="60"/>
        <v>0</v>
      </c>
      <c r="S169" s="21">
        <f t="shared" si="68"/>
        <v>0</v>
      </c>
      <c r="T169" s="28">
        <f t="shared" si="69"/>
        <v>0</v>
      </c>
      <c r="U169" s="34">
        <f t="shared" si="67"/>
        <v>0</v>
      </c>
      <c r="V169" s="19">
        <f t="shared" si="65"/>
        <v>0</v>
      </c>
      <c r="W169" s="18">
        <f t="shared" si="61"/>
        <v>0</v>
      </c>
      <c r="X169" s="18">
        <f t="shared" si="66"/>
        <v>0</v>
      </c>
      <c r="Y169" s="95">
        <f t="shared" si="62"/>
        <v>0</v>
      </c>
      <c r="AB169" s="99">
        <f t="shared" si="63"/>
        <v>0</v>
      </c>
      <c r="AC169" s="118">
        <f>SUM($AB$33:AB169)*AB169</f>
        <v>0</v>
      </c>
      <c r="AE169" s="123">
        <f t="shared" si="64"/>
        <v>31</v>
      </c>
    </row>
    <row r="170" spans="7:31" x14ac:dyDescent="0.25">
      <c r="G170" s="130"/>
      <c r="H170" s="131"/>
      <c r="I170" s="132"/>
      <c r="J170" s="133"/>
      <c r="K170" s="19">
        <f t="shared" si="70"/>
        <v>0</v>
      </c>
      <c r="L170" s="39">
        <f t="shared" si="71"/>
        <v>0</v>
      </c>
      <c r="M170" s="138"/>
      <c r="N170" s="133"/>
      <c r="O170" s="19">
        <f t="shared" si="57"/>
        <v>0</v>
      </c>
      <c r="P170" s="23">
        <f t="shared" si="58"/>
        <v>0</v>
      </c>
      <c r="Q170" s="27">
        <f t="shared" si="59"/>
        <v>0</v>
      </c>
      <c r="R170" s="21">
        <f t="shared" si="60"/>
        <v>0</v>
      </c>
      <c r="S170" s="21">
        <f t="shared" si="68"/>
        <v>0</v>
      </c>
      <c r="T170" s="28">
        <f t="shared" si="69"/>
        <v>0</v>
      </c>
      <c r="U170" s="34">
        <f t="shared" si="67"/>
        <v>0</v>
      </c>
      <c r="V170" s="19">
        <f t="shared" si="65"/>
        <v>0</v>
      </c>
      <c r="W170" s="18">
        <f t="shared" si="61"/>
        <v>0</v>
      </c>
      <c r="X170" s="18">
        <f t="shared" si="66"/>
        <v>0</v>
      </c>
      <c r="Y170" s="95">
        <f t="shared" si="62"/>
        <v>0</v>
      </c>
      <c r="AB170" s="99">
        <f t="shared" si="63"/>
        <v>0</v>
      </c>
      <c r="AC170" s="118">
        <f>SUM($AB$33:AB170)*AB170</f>
        <v>0</v>
      </c>
      <c r="AE170" s="123">
        <f t="shared" si="64"/>
        <v>31</v>
      </c>
    </row>
    <row r="171" spans="7:31" x14ac:dyDescent="0.25">
      <c r="G171" s="130"/>
      <c r="H171" s="131"/>
      <c r="I171" s="132"/>
      <c r="J171" s="133"/>
      <c r="K171" s="19">
        <f t="shared" si="70"/>
        <v>0</v>
      </c>
      <c r="L171" s="39">
        <f t="shared" si="71"/>
        <v>0</v>
      </c>
      <c r="M171" s="138"/>
      <c r="N171" s="133"/>
      <c r="O171" s="19">
        <f t="shared" si="57"/>
        <v>0</v>
      </c>
      <c r="P171" s="23">
        <f t="shared" si="58"/>
        <v>0</v>
      </c>
      <c r="Q171" s="27">
        <f t="shared" si="59"/>
        <v>0</v>
      </c>
      <c r="R171" s="21">
        <f t="shared" si="60"/>
        <v>0</v>
      </c>
      <c r="S171" s="21">
        <f t="shared" si="68"/>
        <v>0</v>
      </c>
      <c r="T171" s="28">
        <f t="shared" si="69"/>
        <v>0</v>
      </c>
      <c r="U171" s="34">
        <f t="shared" si="67"/>
        <v>0</v>
      </c>
      <c r="V171" s="19">
        <f t="shared" si="65"/>
        <v>0</v>
      </c>
      <c r="W171" s="18">
        <f t="shared" si="61"/>
        <v>0</v>
      </c>
      <c r="X171" s="18">
        <f t="shared" si="66"/>
        <v>0</v>
      </c>
      <c r="Y171" s="95">
        <f t="shared" si="62"/>
        <v>0</v>
      </c>
      <c r="AB171" s="99">
        <f t="shared" si="63"/>
        <v>0</v>
      </c>
      <c r="AC171" s="118">
        <f>SUM($AB$33:AB171)*AB171</f>
        <v>0</v>
      </c>
      <c r="AE171" s="123">
        <f t="shared" si="64"/>
        <v>31</v>
      </c>
    </row>
    <row r="172" spans="7:31" x14ac:dyDescent="0.25">
      <c r="G172" s="130"/>
      <c r="H172" s="131"/>
      <c r="I172" s="132"/>
      <c r="J172" s="133"/>
      <c r="K172" s="19">
        <f t="shared" si="70"/>
        <v>0</v>
      </c>
      <c r="L172" s="39">
        <f t="shared" si="71"/>
        <v>0</v>
      </c>
      <c r="M172" s="138"/>
      <c r="N172" s="133"/>
      <c r="O172" s="19">
        <f t="shared" si="57"/>
        <v>0</v>
      </c>
      <c r="P172" s="23">
        <f t="shared" si="58"/>
        <v>0</v>
      </c>
      <c r="Q172" s="27">
        <f t="shared" si="59"/>
        <v>0</v>
      </c>
      <c r="R172" s="21">
        <f t="shared" si="60"/>
        <v>0</v>
      </c>
      <c r="S172" s="21">
        <f t="shared" si="68"/>
        <v>0</v>
      </c>
      <c r="T172" s="28">
        <f t="shared" si="69"/>
        <v>0</v>
      </c>
      <c r="U172" s="34">
        <f t="shared" si="67"/>
        <v>0</v>
      </c>
      <c r="V172" s="19">
        <f t="shared" si="65"/>
        <v>0</v>
      </c>
      <c r="W172" s="18">
        <f t="shared" si="61"/>
        <v>0</v>
      </c>
      <c r="X172" s="18">
        <f t="shared" si="66"/>
        <v>0</v>
      </c>
      <c r="Y172" s="95">
        <f t="shared" si="62"/>
        <v>0</v>
      </c>
      <c r="AB172" s="99">
        <f t="shared" si="63"/>
        <v>0</v>
      </c>
      <c r="AC172" s="118">
        <f>SUM($AB$33:AB172)*AB172</f>
        <v>0</v>
      </c>
      <c r="AE172" s="123">
        <f t="shared" si="64"/>
        <v>31</v>
      </c>
    </row>
    <row r="173" spans="7:31" x14ac:dyDescent="0.25">
      <c r="G173" s="130"/>
      <c r="H173" s="131"/>
      <c r="I173" s="132"/>
      <c r="J173" s="133"/>
      <c r="K173" s="19">
        <f t="shared" si="70"/>
        <v>0</v>
      </c>
      <c r="L173" s="39">
        <f t="shared" si="71"/>
        <v>0</v>
      </c>
      <c r="M173" s="138"/>
      <c r="N173" s="133"/>
      <c r="O173" s="19">
        <f t="shared" si="57"/>
        <v>0</v>
      </c>
      <c r="P173" s="23">
        <f t="shared" si="58"/>
        <v>0</v>
      </c>
      <c r="Q173" s="27">
        <f t="shared" si="59"/>
        <v>0</v>
      </c>
      <c r="R173" s="21">
        <f t="shared" si="60"/>
        <v>0</v>
      </c>
      <c r="S173" s="21">
        <f t="shared" si="68"/>
        <v>0</v>
      </c>
      <c r="T173" s="28">
        <f t="shared" si="69"/>
        <v>0</v>
      </c>
      <c r="U173" s="34">
        <f t="shared" si="67"/>
        <v>0</v>
      </c>
      <c r="V173" s="19">
        <f t="shared" si="65"/>
        <v>0</v>
      </c>
      <c r="W173" s="18">
        <f t="shared" si="61"/>
        <v>0</v>
      </c>
      <c r="X173" s="18">
        <f t="shared" si="66"/>
        <v>0</v>
      </c>
      <c r="Y173" s="95">
        <f t="shared" si="62"/>
        <v>0</v>
      </c>
      <c r="AB173" s="99">
        <f t="shared" si="63"/>
        <v>0</v>
      </c>
      <c r="AC173" s="118">
        <f>SUM($AB$33:AB173)*AB173</f>
        <v>0</v>
      </c>
      <c r="AE173" s="123">
        <f t="shared" si="64"/>
        <v>31</v>
      </c>
    </row>
    <row r="174" spans="7:31" x14ac:dyDescent="0.25">
      <c r="G174" s="130"/>
      <c r="H174" s="131"/>
      <c r="I174" s="132"/>
      <c r="J174" s="133"/>
      <c r="K174" s="19">
        <f t="shared" si="70"/>
        <v>0</v>
      </c>
      <c r="L174" s="39">
        <f t="shared" si="71"/>
        <v>0</v>
      </c>
      <c r="M174" s="138"/>
      <c r="N174" s="133"/>
      <c r="O174" s="19">
        <f t="shared" si="57"/>
        <v>0</v>
      </c>
      <c r="P174" s="23">
        <f t="shared" si="58"/>
        <v>0</v>
      </c>
      <c r="Q174" s="27">
        <f t="shared" si="59"/>
        <v>0</v>
      </c>
      <c r="R174" s="21">
        <f t="shared" si="60"/>
        <v>0</v>
      </c>
      <c r="S174" s="21">
        <f t="shared" si="68"/>
        <v>0</v>
      </c>
      <c r="T174" s="28">
        <f t="shared" si="69"/>
        <v>0</v>
      </c>
      <c r="U174" s="34">
        <f t="shared" si="67"/>
        <v>0</v>
      </c>
      <c r="V174" s="19">
        <f t="shared" si="65"/>
        <v>0</v>
      </c>
      <c r="W174" s="18">
        <f t="shared" si="61"/>
        <v>0</v>
      </c>
      <c r="X174" s="18">
        <f t="shared" si="66"/>
        <v>0</v>
      </c>
      <c r="Y174" s="95">
        <f t="shared" si="62"/>
        <v>0</v>
      </c>
      <c r="AB174" s="99">
        <f t="shared" si="63"/>
        <v>0</v>
      </c>
      <c r="AC174" s="118">
        <f>SUM($AB$33:AB174)*AB174</f>
        <v>0</v>
      </c>
      <c r="AE174" s="123">
        <f t="shared" si="64"/>
        <v>31</v>
      </c>
    </row>
    <row r="175" spans="7:31" x14ac:dyDescent="0.25">
      <c r="G175" s="130"/>
      <c r="H175" s="131"/>
      <c r="I175" s="132"/>
      <c r="J175" s="133"/>
      <c r="K175" s="19">
        <f t="shared" si="70"/>
        <v>0</v>
      </c>
      <c r="L175" s="39">
        <f t="shared" si="71"/>
        <v>0</v>
      </c>
      <c r="M175" s="138"/>
      <c r="N175" s="133"/>
      <c r="O175" s="19">
        <f t="shared" si="57"/>
        <v>0</v>
      </c>
      <c r="P175" s="23">
        <f t="shared" si="58"/>
        <v>0</v>
      </c>
      <c r="Q175" s="27">
        <f t="shared" si="59"/>
        <v>0</v>
      </c>
      <c r="R175" s="21">
        <f t="shared" si="60"/>
        <v>0</v>
      </c>
      <c r="S175" s="21">
        <f t="shared" si="68"/>
        <v>0</v>
      </c>
      <c r="T175" s="28">
        <f t="shared" si="69"/>
        <v>0</v>
      </c>
      <c r="U175" s="34">
        <f t="shared" si="67"/>
        <v>0</v>
      </c>
      <c r="V175" s="19">
        <f t="shared" si="65"/>
        <v>0</v>
      </c>
      <c r="W175" s="18">
        <f t="shared" si="61"/>
        <v>0</v>
      </c>
      <c r="X175" s="18">
        <f t="shared" si="66"/>
        <v>0</v>
      </c>
      <c r="Y175" s="95">
        <f t="shared" si="62"/>
        <v>0</v>
      </c>
      <c r="AB175" s="99">
        <f t="shared" si="63"/>
        <v>0</v>
      </c>
      <c r="AC175" s="118">
        <f>SUM($AB$33:AB175)*AB175</f>
        <v>0</v>
      </c>
      <c r="AE175" s="123">
        <f t="shared" si="64"/>
        <v>31</v>
      </c>
    </row>
    <row r="176" spans="7:31" x14ac:dyDescent="0.25">
      <c r="G176" s="130"/>
      <c r="H176" s="131"/>
      <c r="I176" s="132"/>
      <c r="J176" s="133"/>
      <c r="K176" s="19">
        <f t="shared" si="70"/>
        <v>0</v>
      </c>
      <c r="L176" s="39">
        <f t="shared" si="71"/>
        <v>0</v>
      </c>
      <c r="M176" s="138"/>
      <c r="N176" s="133"/>
      <c r="O176" s="19">
        <f t="shared" si="57"/>
        <v>0</v>
      </c>
      <c r="P176" s="23">
        <f t="shared" si="58"/>
        <v>0</v>
      </c>
      <c r="Q176" s="27">
        <f t="shared" si="59"/>
        <v>0</v>
      </c>
      <c r="R176" s="21">
        <f t="shared" si="60"/>
        <v>0</v>
      </c>
      <c r="S176" s="21">
        <f t="shared" si="68"/>
        <v>0</v>
      </c>
      <c r="T176" s="28">
        <f t="shared" si="69"/>
        <v>0</v>
      </c>
      <c r="U176" s="34">
        <f t="shared" si="67"/>
        <v>0</v>
      </c>
      <c r="V176" s="19">
        <f t="shared" si="65"/>
        <v>0</v>
      </c>
      <c r="W176" s="18">
        <f t="shared" si="61"/>
        <v>0</v>
      </c>
      <c r="X176" s="18">
        <f t="shared" si="66"/>
        <v>0</v>
      </c>
      <c r="Y176" s="95">
        <f t="shared" si="62"/>
        <v>0</v>
      </c>
      <c r="AB176" s="99">
        <f t="shared" si="63"/>
        <v>0</v>
      </c>
      <c r="AC176" s="118">
        <f>SUM($AB$33:AB176)*AB176</f>
        <v>0</v>
      </c>
      <c r="AE176" s="123">
        <f t="shared" si="64"/>
        <v>31</v>
      </c>
    </row>
    <row r="177" spans="7:31" x14ac:dyDescent="0.25">
      <c r="G177" s="130"/>
      <c r="H177" s="131"/>
      <c r="I177" s="132"/>
      <c r="J177" s="133"/>
      <c r="K177" s="19">
        <f t="shared" si="70"/>
        <v>0</v>
      </c>
      <c r="L177" s="39">
        <f t="shared" si="71"/>
        <v>0</v>
      </c>
      <c r="M177" s="138"/>
      <c r="N177" s="133"/>
      <c r="O177" s="19">
        <f t="shared" si="57"/>
        <v>0</v>
      </c>
      <c r="P177" s="23">
        <f t="shared" si="58"/>
        <v>0</v>
      </c>
      <c r="Q177" s="27">
        <f t="shared" si="59"/>
        <v>0</v>
      </c>
      <c r="R177" s="21">
        <f t="shared" si="60"/>
        <v>0</v>
      </c>
      <c r="S177" s="21">
        <f t="shared" si="68"/>
        <v>0</v>
      </c>
      <c r="T177" s="28">
        <f t="shared" si="69"/>
        <v>0</v>
      </c>
      <c r="U177" s="34">
        <f t="shared" si="67"/>
        <v>0</v>
      </c>
      <c r="V177" s="19">
        <f t="shared" si="65"/>
        <v>0</v>
      </c>
      <c r="W177" s="18">
        <f t="shared" si="61"/>
        <v>0</v>
      </c>
      <c r="X177" s="18">
        <f t="shared" si="66"/>
        <v>0</v>
      </c>
      <c r="Y177" s="95">
        <f t="shared" si="62"/>
        <v>0</v>
      </c>
      <c r="AB177" s="99">
        <f t="shared" si="63"/>
        <v>0</v>
      </c>
      <c r="AC177" s="118">
        <f>SUM($AB$33:AB177)*AB177</f>
        <v>0</v>
      </c>
      <c r="AE177" s="123">
        <f t="shared" si="64"/>
        <v>31</v>
      </c>
    </row>
    <row r="178" spans="7:31" x14ac:dyDescent="0.25">
      <c r="G178" s="130"/>
      <c r="H178" s="131"/>
      <c r="I178" s="132"/>
      <c r="J178" s="133"/>
      <c r="K178" s="19">
        <f t="shared" si="70"/>
        <v>0</v>
      </c>
      <c r="L178" s="39">
        <f t="shared" si="71"/>
        <v>0</v>
      </c>
      <c r="M178" s="138"/>
      <c r="N178" s="133"/>
      <c r="O178" s="19">
        <f t="shared" si="57"/>
        <v>0</v>
      </c>
      <c r="P178" s="23">
        <f t="shared" si="58"/>
        <v>0</v>
      </c>
      <c r="Q178" s="27">
        <f t="shared" si="59"/>
        <v>0</v>
      </c>
      <c r="R178" s="21">
        <f t="shared" si="60"/>
        <v>0</v>
      </c>
      <c r="S178" s="21">
        <f t="shared" si="68"/>
        <v>0</v>
      </c>
      <c r="T178" s="28">
        <f t="shared" si="69"/>
        <v>0</v>
      </c>
      <c r="U178" s="34">
        <f t="shared" si="67"/>
        <v>0</v>
      </c>
      <c r="V178" s="19">
        <f t="shared" si="65"/>
        <v>0</v>
      </c>
      <c r="W178" s="18">
        <f t="shared" si="61"/>
        <v>0</v>
      </c>
      <c r="X178" s="18">
        <f t="shared" si="66"/>
        <v>0</v>
      </c>
      <c r="Y178" s="95">
        <f t="shared" si="62"/>
        <v>0</v>
      </c>
      <c r="AB178" s="99">
        <f t="shared" si="63"/>
        <v>0</v>
      </c>
      <c r="AC178" s="118">
        <f>SUM($AB$33:AB178)*AB178</f>
        <v>0</v>
      </c>
      <c r="AE178" s="123">
        <f t="shared" si="64"/>
        <v>31</v>
      </c>
    </row>
    <row r="179" spans="7:31" x14ac:dyDescent="0.25">
      <c r="G179" s="130"/>
      <c r="H179" s="131"/>
      <c r="I179" s="132"/>
      <c r="J179" s="133"/>
      <c r="K179" s="19">
        <f t="shared" si="70"/>
        <v>0</v>
      </c>
      <c r="L179" s="39">
        <f t="shared" si="71"/>
        <v>0</v>
      </c>
      <c r="M179" s="138"/>
      <c r="N179" s="133"/>
      <c r="O179" s="19">
        <f t="shared" si="57"/>
        <v>0</v>
      </c>
      <c r="P179" s="23">
        <f t="shared" si="58"/>
        <v>0</v>
      </c>
      <c r="Q179" s="27">
        <f t="shared" si="59"/>
        <v>0</v>
      </c>
      <c r="R179" s="21">
        <f t="shared" si="60"/>
        <v>0</v>
      </c>
      <c r="S179" s="21">
        <f t="shared" si="68"/>
        <v>0</v>
      </c>
      <c r="T179" s="28">
        <f t="shared" si="69"/>
        <v>0</v>
      </c>
      <c r="U179" s="34">
        <f t="shared" si="67"/>
        <v>0</v>
      </c>
      <c r="V179" s="19">
        <f t="shared" si="65"/>
        <v>0</v>
      </c>
      <c r="W179" s="18">
        <f t="shared" si="61"/>
        <v>0</v>
      </c>
      <c r="X179" s="18">
        <f t="shared" si="66"/>
        <v>0</v>
      </c>
      <c r="Y179" s="95">
        <f t="shared" si="62"/>
        <v>0</v>
      </c>
      <c r="AB179" s="99">
        <f t="shared" si="63"/>
        <v>0</v>
      </c>
      <c r="AC179" s="118">
        <f>SUM($AB$33:AB179)*AB179</f>
        <v>0</v>
      </c>
      <c r="AE179" s="123">
        <f t="shared" si="64"/>
        <v>31</v>
      </c>
    </row>
    <row r="180" spans="7:31" x14ac:dyDescent="0.25">
      <c r="G180" s="130"/>
      <c r="H180" s="131"/>
      <c r="I180" s="132"/>
      <c r="J180" s="133"/>
      <c r="K180" s="19">
        <f t="shared" si="70"/>
        <v>0</v>
      </c>
      <c r="L180" s="39">
        <f t="shared" si="71"/>
        <v>0</v>
      </c>
      <c r="M180" s="138"/>
      <c r="N180" s="133"/>
      <c r="O180" s="19">
        <f t="shared" si="57"/>
        <v>0</v>
      </c>
      <c r="P180" s="23">
        <f t="shared" si="58"/>
        <v>0</v>
      </c>
      <c r="Q180" s="27">
        <f t="shared" si="59"/>
        <v>0</v>
      </c>
      <c r="R180" s="21">
        <f t="shared" si="60"/>
        <v>0</v>
      </c>
      <c r="S180" s="21">
        <f t="shared" si="68"/>
        <v>0</v>
      </c>
      <c r="T180" s="28">
        <f t="shared" si="69"/>
        <v>0</v>
      </c>
      <c r="U180" s="34">
        <f t="shared" si="67"/>
        <v>0</v>
      </c>
      <c r="V180" s="19">
        <f t="shared" si="65"/>
        <v>0</v>
      </c>
      <c r="W180" s="18">
        <f t="shared" si="61"/>
        <v>0</v>
      </c>
      <c r="X180" s="18">
        <f t="shared" si="66"/>
        <v>0</v>
      </c>
      <c r="Y180" s="95">
        <f t="shared" si="62"/>
        <v>0</v>
      </c>
      <c r="AB180" s="99">
        <f t="shared" si="63"/>
        <v>0</v>
      </c>
      <c r="AC180" s="118">
        <f>SUM($AB$33:AB180)*AB180</f>
        <v>0</v>
      </c>
      <c r="AE180" s="123">
        <f t="shared" si="64"/>
        <v>31</v>
      </c>
    </row>
    <row r="181" spans="7:31" x14ac:dyDescent="0.25">
      <c r="G181" s="130"/>
      <c r="H181" s="131"/>
      <c r="I181" s="132"/>
      <c r="J181" s="133"/>
      <c r="K181" s="19">
        <f t="shared" si="70"/>
        <v>0</v>
      </c>
      <c r="L181" s="39">
        <f t="shared" si="71"/>
        <v>0</v>
      </c>
      <c r="M181" s="138"/>
      <c r="N181" s="133"/>
      <c r="O181" s="19">
        <f t="shared" si="57"/>
        <v>0</v>
      </c>
      <c r="P181" s="23">
        <f t="shared" si="58"/>
        <v>0</v>
      </c>
      <c r="Q181" s="27">
        <f t="shared" si="59"/>
        <v>0</v>
      </c>
      <c r="R181" s="21">
        <f t="shared" si="60"/>
        <v>0</v>
      </c>
      <c r="S181" s="21">
        <f t="shared" si="68"/>
        <v>0</v>
      </c>
      <c r="T181" s="28">
        <f t="shared" si="69"/>
        <v>0</v>
      </c>
      <c r="U181" s="34">
        <f t="shared" si="67"/>
        <v>0</v>
      </c>
      <c r="V181" s="19">
        <f t="shared" si="65"/>
        <v>0</v>
      </c>
      <c r="W181" s="18">
        <f t="shared" si="61"/>
        <v>0</v>
      </c>
      <c r="X181" s="18">
        <f t="shared" si="66"/>
        <v>0</v>
      </c>
      <c r="Y181" s="95">
        <f t="shared" si="62"/>
        <v>0</v>
      </c>
      <c r="AB181" s="99">
        <f t="shared" si="63"/>
        <v>0</v>
      </c>
      <c r="AC181" s="118">
        <f>SUM($AB$33:AB181)*AB181</f>
        <v>0</v>
      </c>
      <c r="AE181" s="123">
        <f t="shared" si="64"/>
        <v>31</v>
      </c>
    </row>
    <row r="182" spans="7:31" x14ac:dyDescent="0.25">
      <c r="G182" s="130"/>
      <c r="H182" s="131"/>
      <c r="I182" s="132"/>
      <c r="J182" s="133"/>
      <c r="K182" s="19">
        <f t="shared" si="70"/>
        <v>0</v>
      </c>
      <c r="L182" s="39">
        <f t="shared" si="71"/>
        <v>0</v>
      </c>
      <c r="M182" s="138"/>
      <c r="N182" s="133"/>
      <c r="O182" s="19">
        <f t="shared" si="57"/>
        <v>0</v>
      </c>
      <c r="P182" s="23">
        <f t="shared" si="58"/>
        <v>0</v>
      </c>
      <c r="Q182" s="27">
        <f t="shared" si="59"/>
        <v>0</v>
      </c>
      <c r="R182" s="21">
        <f t="shared" si="60"/>
        <v>0</v>
      </c>
      <c r="S182" s="21">
        <f t="shared" si="68"/>
        <v>0</v>
      </c>
      <c r="T182" s="28">
        <f t="shared" si="69"/>
        <v>0</v>
      </c>
      <c r="U182" s="34">
        <f t="shared" si="67"/>
        <v>0</v>
      </c>
      <c r="V182" s="19">
        <f t="shared" si="65"/>
        <v>0</v>
      </c>
      <c r="W182" s="18">
        <f t="shared" si="61"/>
        <v>0</v>
      </c>
      <c r="X182" s="18">
        <f t="shared" si="66"/>
        <v>0</v>
      </c>
      <c r="Y182" s="95">
        <f t="shared" si="62"/>
        <v>0</v>
      </c>
      <c r="AB182" s="99">
        <f t="shared" si="63"/>
        <v>0</v>
      </c>
      <c r="AC182" s="118">
        <f>SUM($AB$33:AB182)*AB182</f>
        <v>0</v>
      </c>
      <c r="AE182" s="123">
        <f t="shared" si="64"/>
        <v>31</v>
      </c>
    </row>
    <row r="183" spans="7:31" x14ac:dyDescent="0.25">
      <c r="G183" s="130"/>
      <c r="H183" s="131"/>
      <c r="I183" s="132"/>
      <c r="J183" s="133"/>
      <c r="K183" s="19">
        <f t="shared" si="70"/>
        <v>0</v>
      </c>
      <c r="L183" s="39">
        <f t="shared" si="71"/>
        <v>0</v>
      </c>
      <c r="M183" s="138"/>
      <c r="N183" s="133"/>
      <c r="O183" s="19">
        <f t="shared" si="57"/>
        <v>0</v>
      </c>
      <c r="P183" s="23">
        <f t="shared" si="58"/>
        <v>0</v>
      </c>
      <c r="Q183" s="27">
        <f t="shared" si="59"/>
        <v>0</v>
      </c>
      <c r="R183" s="21">
        <f t="shared" si="60"/>
        <v>0</v>
      </c>
      <c r="S183" s="21">
        <f t="shared" si="68"/>
        <v>0</v>
      </c>
      <c r="T183" s="28">
        <f t="shared" si="69"/>
        <v>0</v>
      </c>
      <c r="U183" s="34">
        <f t="shared" si="67"/>
        <v>0</v>
      </c>
      <c r="V183" s="19">
        <f t="shared" si="65"/>
        <v>0</v>
      </c>
      <c r="W183" s="18">
        <f t="shared" si="61"/>
        <v>0</v>
      </c>
      <c r="X183" s="18">
        <f t="shared" si="66"/>
        <v>0</v>
      </c>
      <c r="Y183" s="95">
        <f t="shared" si="62"/>
        <v>0</v>
      </c>
      <c r="AB183" s="99">
        <f t="shared" si="63"/>
        <v>0</v>
      </c>
      <c r="AC183" s="118">
        <f>SUM($AB$33:AB183)*AB183</f>
        <v>0</v>
      </c>
      <c r="AE183" s="123">
        <f t="shared" si="64"/>
        <v>31</v>
      </c>
    </row>
    <row r="184" spans="7:31" x14ac:dyDescent="0.25">
      <c r="G184" s="130"/>
      <c r="H184" s="131"/>
      <c r="I184" s="132"/>
      <c r="J184" s="133"/>
      <c r="K184" s="19">
        <f t="shared" si="70"/>
        <v>0</v>
      </c>
      <c r="L184" s="39">
        <f t="shared" si="71"/>
        <v>0</v>
      </c>
      <c r="M184" s="138"/>
      <c r="N184" s="133"/>
      <c r="O184" s="19">
        <f t="shared" si="57"/>
        <v>0</v>
      </c>
      <c r="P184" s="23">
        <f t="shared" si="58"/>
        <v>0</v>
      </c>
      <c r="Q184" s="27">
        <f t="shared" si="59"/>
        <v>0</v>
      </c>
      <c r="R184" s="21">
        <f t="shared" si="60"/>
        <v>0</v>
      </c>
      <c r="S184" s="21">
        <f t="shared" si="68"/>
        <v>0</v>
      </c>
      <c r="T184" s="28">
        <f t="shared" si="69"/>
        <v>0</v>
      </c>
      <c r="U184" s="34">
        <f t="shared" si="67"/>
        <v>0</v>
      </c>
      <c r="V184" s="19">
        <f t="shared" si="65"/>
        <v>0</v>
      </c>
      <c r="W184" s="18">
        <f t="shared" si="61"/>
        <v>0</v>
      </c>
      <c r="X184" s="18">
        <f t="shared" si="66"/>
        <v>0</v>
      </c>
      <c r="Y184" s="95">
        <f t="shared" si="62"/>
        <v>0</v>
      </c>
      <c r="AB184" s="99">
        <f t="shared" si="63"/>
        <v>0</v>
      </c>
      <c r="AC184" s="118">
        <f>SUM($AB$33:AB184)*AB184</f>
        <v>0</v>
      </c>
      <c r="AE184" s="123">
        <f t="shared" si="64"/>
        <v>31</v>
      </c>
    </row>
    <row r="185" spans="7:31" x14ac:dyDescent="0.25">
      <c r="G185" s="130"/>
      <c r="H185" s="131"/>
      <c r="I185" s="132"/>
      <c r="J185" s="133"/>
      <c r="K185" s="19">
        <f t="shared" si="70"/>
        <v>0</v>
      </c>
      <c r="L185" s="39">
        <f t="shared" si="71"/>
        <v>0</v>
      </c>
      <c r="M185" s="138"/>
      <c r="N185" s="133"/>
      <c r="O185" s="19">
        <f t="shared" si="57"/>
        <v>0</v>
      </c>
      <c r="P185" s="23">
        <f t="shared" si="58"/>
        <v>0</v>
      </c>
      <c r="Q185" s="27">
        <f t="shared" si="59"/>
        <v>0</v>
      </c>
      <c r="R185" s="21">
        <f t="shared" si="60"/>
        <v>0</v>
      </c>
      <c r="S185" s="21">
        <f t="shared" si="68"/>
        <v>0</v>
      </c>
      <c r="T185" s="28">
        <f t="shared" si="69"/>
        <v>0</v>
      </c>
      <c r="U185" s="34">
        <f t="shared" si="67"/>
        <v>0</v>
      </c>
      <c r="V185" s="19">
        <f t="shared" si="65"/>
        <v>0</v>
      </c>
      <c r="W185" s="18">
        <f t="shared" si="61"/>
        <v>0</v>
      </c>
      <c r="X185" s="18">
        <f t="shared" si="66"/>
        <v>0</v>
      </c>
      <c r="Y185" s="95">
        <f t="shared" si="62"/>
        <v>0</v>
      </c>
      <c r="AB185" s="99">
        <f t="shared" si="63"/>
        <v>0</v>
      </c>
      <c r="AC185" s="118">
        <f>SUM($AB$33:AB185)*AB185</f>
        <v>0</v>
      </c>
      <c r="AE185" s="123">
        <f t="shared" si="64"/>
        <v>31</v>
      </c>
    </row>
    <row r="186" spans="7:31" x14ac:dyDescent="0.25">
      <c r="G186" s="130"/>
      <c r="H186" s="131"/>
      <c r="I186" s="132"/>
      <c r="J186" s="133"/>
      <c r="K186" s="19">
        <f t="shared" si="70"/>
        <v>0</v>
      </c>
      <c r="L186" s="39">
        <f t="shared" si="71"/>
        <v>0</v>
      </c>
      <c r="M186" s="138"/>
      <c r="N186" s="133"/>
      <c r="O186" s="19">
        <f t="shared" si="57"/>
        <v>0</v>
      </c>
      <c r="P186" s="23">
        <f t="shared" si="58"/>
        <v>0</v>
      </c>
      <c r="Q186" s="27">
        <f t="shared" si="59"/>
        <v>0</v>
      </c>
      <c r="R186" s="21">
        <f t="shared" si="60"/>
        <v>0</v>
      </c>
      <c r="S186" s="21">
        <f t="shared" si="68"/>
        <v>0</v>
      </c>
      <c r="T186" s="28">
        <f t="shared" si="69"/>
        <v>0</v>
      </c>
      <c r="U186" s="34">
        <f t="shared" si="67"/>
        <v>0</v>
      </c>
      <c r="V186" s="19">
        <f t="shared" si="65"/>
        <v>0</v>
      </c>
      <c r="W186" s="18">
        <f t="shared" si="61"/>
        <v>0</v>
      </c>
      <c r="X186" s="18">
        <f t="shared" si="66"/>
        <v>0</v>
      </c>
      <c r="Y186" s="95">
        <f t="shared" si="62"/>
        <v>0</v>
      </c>
      <c r="AB186" s="99">
        <f t="shared" si="63"/>
        <v>0</v>
      </c>
      <c r="AC186" s="118">
        <f>SUM($AB$33:AB186)*AB186</f>
        <v>0</v>
      </c>
      <c r="AE186" s="123">
        <f t="shared" si="64"/>
        <v>31</v>
      </c>
    </row>
    <row r="187" spans="7:31" x14ac:dyDescent="0.25">
      <c r="G187" s="130"/>
      <c r="H187" s="131"/>
      <c r="I187" s="132"/>
      <c r="J187" s="133"/>
      <c r="K187" s="19">
        <f t="shared" si="70"/>
        <v>0</v>
      </c>
      <c r="L187" s="39">
        <f t="shared" si="71"/>
        <v>0</v>
      </c>
      <c r="M187" s="138"/>
      <c r="N187" s="133"/>
      <c r="O187" s="19">
        <f t="shared" si="57"/>
        <v>0</v>
      </c>
      <c r="P187" s="23">
        <f t="shared" si="58"/>
        <v>0</v>
      </c>
      <c r="Q187" s="27">
        <f t="shared" si="59"/>
        <v>0</v>
      </c>
      <c r="R187" s="21">
        <f t="shared" si="60"/>
        <v>0</v>
      </c>
      <c r="S187" s="21">
        <f t="shared" si="68"/>
        <v>0</v>
      </c>
      <c r="T187" s="28">
        <f t="shared" si="69"/>
        <v>0</v>
      </c>
      <c r="U187" s="34">
        <f t="shared" si="67"/>
        <v>0</v>
      </c>
      <c r="V187" s="19">
        <f t="shared" si="65"/>
        <v>0</v>
      </c>
      <c r="W187" s="18">
        <f t="shared" si="61"/>
        <v>0</v>
      </c>
      <c r="X187" s="18">
        <f t="shared" si="66"/>
        <v>0</v>
      </c>
      <c r="Y187" s="95">
        <f t="shared" si="62"/>
        <v>0</v>
      </c>
      <c r="AB187" s="99">
        <f t="shared" si="63"/>
        <v>0</v>
      </c>
      <c r="AC187" s="118">
        <f>SUM($AB$33:AB187)*AB187</f>
        <v>0</v>
      </c>
      <c r="AE187" s="123">
        <f t="shared" si="64"/>
        <v>31</v>
      </c>
    </row>
    <row r="188" spans="7:31" x14ac:dyDescent="0.25">
      <c r="G188" s="130"/>
      <c r="H188" s="131"/>
      <c r="I188" s="132"/>
      <c r="J188" s="133"/>
      <c r="K188" s="19">
        <f t="shared" si="70"/>
        <v>0</v>
      </c>
      <c r="L188" s="39">
        <f t="shared" si="71"/>
        <v>0</v>
      </c>
      <c r="M188" s="138"/>
      <c r="N188" s="133"/>
      <c r="O188" s="19">
        <f t="shared" si="57"/>
        <v>0</v>
      </c>
      <c r="P188" s="23">
        <f t="shared" si="58"/>
        <v>0</v>
      </c>
      <c r="Q188" s="27">
        <f t="shared" si="59"/>
        <v>0</v>
      </c>
      <c r="R188" s="21">
        <f t="shared" si="60"/>
        <v>0</v>
      </c>
      <c r="S188" s="21">
        <f t="shared" si="68"/>
        <v>0</v>
      </c>
      <c r="T188" s="28">
        <f t="shared" si="69"/>
        <v>0</v>
      </c>
      <c r="U188" s="34">
        <f t="shared" si="67"/>
        <v>0</v>
      </c>
      <c r="V188" s="19">
        <f t="shared" si="65"/>
        <v>0</v>
      </c>
      <c r="W188" s="18">
        <f t="shared" si="61"/>
        <v>0</v>
      </c>
      <c r="X188" s="18">
        <f t="shared" si="66"/>
        <v>0</v>
      </c>
      <c r="Y188" s="95">
        <f t="shared" si="62"/>
        <v>0</v>
      </c>
      <c r="AB188" s="99">
        <f t="shared" si="63"/>
        <v>0</v>
      </c>
      <c r="AC188" s="118">
        <f>SUM($AB$33:AB188)*AB188</f>
        <v>0</v>
      </c>
      <c r="AE188" s="123">
        <f t="shared" si="64"/>
        <v>31</v>
      </c>
    </row>
    <row r="189" spans="7:31" x14ac:dyDescent="0.25">
      <c r="G189" s="130"/>
      <c r="H189" s="131"/>
      <c r="I189" s="132"/>
      <c r="J189" s="133"/>
      <c r="K189" s="19">
        <f t="shared" si="70"/>
        <v>0</v>
      </c>
      <c r="L189" s="39">
        <f t="shared" si="71"/>
        <v>0</v>
      </c>
      <c r="M189" s="138"/>
      <c r="N189" s="133"/>
      <c r="O189" s="19">
        <f t="shared" si="57"/>
        <v>0</v>
      </c>
      <c r="P189" s="23">
        <f t="shared" si="58"/>
        <v>0</v>
      </c>
      <c r="Q189" s="27">
        <f t="shared" si="59"/>
        <v>0</v>
      </c>
      <c r="R189" s="21">
        <f t="shared" si="60"/>
        <v>0</v>
      </c>
      <c r="S189" s="21">
        <f t="shared" si="68"/>
        <v>0</v>
      </c>
      <c r="T189" s="28">
        <f t="shared" si="69"/>
        <v>0</v>
      </c>
      <c r="U189" s="34">
        <f t="shared" si="67"/>
        <v>0</v>
      </c>
      <c r="V189" s="19">
        <f t="shared" si="65"/>
        <v>0</v>
      </c>
      <c r="W189" s="18">
        <f t="shared" si="61"/>
        <v>0</v>
      </c>
      <c r="X189" s="18">
        <f t="shared" si="66"/>
        <v>0</v>
      </c>
      <c r="Y189" s="95">
        <f t="shared" si="62"/>
        <v>0</v>
      </c>
      <c r="AB189" s="99">
        <f t="shared" si="63"/>
        <v>0</v>
      </c>
      <c r="AC189" s="118">
        <f>SUM($AB$33:AB189)*AB189</f>
        <v>0</v>
      </c>
      <c r="AE189" s="123">
        <f t="shared" si="64"/>
        <v>31</v>
      </c>
    </row>
    <row r="190" spans="7:31" x14ac:dyDescent="0.25">
      <c r="G190" s="130"/>
      <c r="H190" s="131"/>
      <c r="I190" s="132"/>
      <c r="J190" s="133"/>
      <c r="K190" s="19">
        <f t="shared" si="70"/>
        <v>0</v>
      </c>
      <c r="L190" s="39">
        <f t="shared" si="71"/>
        <v>0</v>
      </c>
      <c r="M190" s="138"/>
      <c r="N190" s="133"/>
      <c r="O190" s="19">
        <f t="shared" si="57"/>
        <v>0</v>
      </c>
      <c r="P190" s="23">
        <f t="shared" si="58"/>
        <v>0</v>
      </c>
      <c r="Q190" s="27">
        <f t="shared" si="59"/>
        <v>0</v>
      </c>
      <c r="R190" s="21">
        <f t="shared" si="60"/>
        <v>0</v>
      </c>
      <c r="S190" s="21">
        <f t="shared" si="68"/>
        <v>0</v>
      </c>
      <c r="T190" s="28">
        <f t="shared" si="69"/>
        <v>0</v>
      </c>
      <c r="U190" s="34">
        <f t="shared" si="67"/>
        <v>0</v>
      </c>
      <c r="V190" s="19">
        <f t="shared" si="65"/>
        <v>0</v>
      </c>
      <c r="W190" s="18">
        <f t="shared" si="61"/>
        <v>0</v>
      </c>
      <c r="X190" s="18">
        <f t="shared" si="66"/>
        <v>0</v>
      </c>
      <c r="Y190" s="95">
        <f t="shared" si="62"/>
        <v>0</v>
      </c>
      <c r="AB190" s="99">
        <f t="shared" si="63"/>
        <v>0</v>
      </c>
      <c r="AC190" s="118">
        <f>SUM($AB$33:AB190)*AB190</f>
        <v>0</v>
      </c>
      <c r="AE190" s="123">
        <f t="shared" si="64"/>
        <v>31</v>
      </c>
    </row>
    <row r="191" spans="7:31" x14ac:dyDescent="0.25">
      <c r="G191" s="130"/>
      <c r="H191" s="131"/>
      <c r="I191" s="132"/>
      <c r="J191" s="133"/>
      <c r="K191" s="19">
        <f t="shared" si="70"/>
        <v>0</v>
      </c>
      <c r="L191" s="39">
        <f t="shared" si="71"/>
        <v>0</v>
      </c>
      <c r="M191" s="138"/>
      <c r="N191" s="133"/>
      <c r="O191" s="19">
        <f t="shared" si="57"/>
        <v>0</v>
      </c>
      <c r="P191" s="23">
        <f t="shared" si="58"/>
        <v>0</v>
      </c>
      <c r="Q191" s="27">
        <f t="shared" si="59"/>
        <v>0</v>
      </c>
      <c r="R191" s="21">
        <f t="shared" si="60"/>
        <v>0</v>
      </c>
      <c r="S191" s="21">
        <f t="shared" si="68"/>
        <v>0</v>
      </c>
      <c r="T191" s="28">
        <f t="shared" si="69"/>
        <v>0</v>
      </c>
      <c r="U191" s="34">
        <f t="shared" si="67"/>
        <v>0</v>
      </c>
      <c r="V191" s="19">
        <f t="shared" si="65"/>
        <v>0</v>
      </c>
      <c r="W191" s="18">
        <f t="shared" si="61"/>
        <v>0</v>
      </c>
      <c r="X191" s="18">
        <f t="shared" si="66"/>
        <v>0</v>
      </c>
      <c r="Y191" s="95">
        <f t="shared" si="62"/>
        <v>0</v>
      </c>
      <c r="AB191" s="99">
        <f t="shared" si="63"/>
        <v>0</v>
      </c>
      <c r="AC191" s="118">
        <f>SUM($AB$33:AB191)*AB191</f>
        <v>0</v>
      </c>
      <c r="AE191" s="123">
        <f t="shared" si="64"/>
        <v>31</v>
      </c>
    </row>
    <row r="192" spans="7:31" x14ac:dyDescent="0.25">
      <c r="G192" s="130"/>
      <c r="H192" s="131"/>
      <c r="I192" s="132"/>
      <c r="J192" s="133"/>
      <c r="K192" s="19">
        <f t="shared" si="70"/>
        <v>0</v>
      </c>
      <c r="L192" s="39">
        <f t="shared" si="71"/>
        <v>0</v>
      </c>
      <c r="M192" s="138"/>
      <c r="N192" s="133"/>
      <c r="O192" s="19">
        <f t="shared" si="57"/>
        <v>0</v>
      </c>
      <c r="P192" s="23">
        <f t="shared" si="58"/>
        <v>0</v>
      </c>
      <c r="Q192" s="27">
        <f t="shared" si="59"/>
        <v>0</v>
      </c>
      <c r="R192" s="21">
        <f t="shared" si="60"/>
        <v>0</v>
      </c>
      <c r="S192" s="21">
        <f t="shared" si="68"/>
        <v>0</v>
      </c>
      <c r="T192" s="28">
        <f t="shared" si="69"/>
        <v>0</v>
      </c>
      <c r="U192" s="34">
        <f t="shared" si="67"/>
        <v>0</v>
      </c>
      <c r="V192" s="19">
        <f t="shared" si="65"/>
        <v>0</v>
      </c>
      <c r="W192" s="18">
        <f t="shared" si="61"/>
        <v>0</v>
      </c>
      <c r="X192" s="18">
        <f t="shared" si="66"/>
        <v>0</v>
      </c>
      <c r="Y192" s="95">
        <f t="shared" si="62"/>
        <v>0</v>
      </c>
      <c r="AB192" s="99">
        <f t="shared" si="63"/>
        <v>0</v>
      </c>
      <c r="AC192" s="118">
        <f>SUM($AB$33:AB192)*AB192</f>
        <v>0</v>
      </c>
      <c r="AE192" s="123">
        <f t="shared" si="64"/>
        <v>31</v>
      </c>
    </row>
    <row r="193" spans="7:31" x14ac:dyDescent="0.25">
      <c r="G193" s="130"/>
      <c r="H193" s="131"/>
      <c r="I193" s="132"/>
      <c r="J193" s="133"/>
      <c r="K193" s="19">
        <f t="shared" si="70"/>
        <v>0</v>
      </c>
      <c r="L193" s="39">
        <f t="shared" si="71"/>
        <v>0</v>
      </c>
      <c r="M193" s="138"/>
      <c r="N193" s="133"/>
      <c r="O193" s="19">
        <f t="shared" si="57"/>
        <v>0</v>
      </c>
      <c r="P193" s="23">
        <f t="shared" si="58"/>
        <v>0</v>
      </c>
      <c r="Q193" s="27">
        <f t="shared" si="59"/>
        <v>0</v>
      </c>
      <c r="R193" s="21">
        <f t="shared" si="60"/>
        <v>0</v>
      </c>
      <c r="S193" s="21">
        <f t="shared" si="68"/>
        <v>0</v>
      </c>
      <c r="T193" s="28">
        <f t="shared" si="69"/>
        <v>0</v>
      </c>
      <c r="U193" s="34">
        <f t="shared" si="67"/>
        <v>0</v>
      </c>
      <c r="V193" s="19">
        <f t="shared" si="65"/>
        <v>0</v>
      </c>
      <c r="W193" s="18">
        <f t="shared" si="61"/>
        <v>0</v>
      </c>
      <c r="X193" s="18">
        <f t="shared" si="66"/>
        <v>0</v>
      </c>
      <c r="Y193" s="95">
        <f t="shared" si="62"/>
        <v>0</v>
      </c>
      <c r="AB193" s="99">
        <f t="shared" si="63"/>
        <v>0</v>
      </c>
      <c r="AC193" s="118">
        <f>SUM($AB$33:AB193)*AB193</f>
        <v>0</v>
      </c>
      <c r="AE193" s="123">
        <f t="shared" si="64"/>
        <v>31</v>
      </c>
    </row>
    <row r="194" spans="7:31" x14ac:dyDescent="0.25">
      <c r="G194" s="130"/>
      <c r="H194" s="131"/>
      <c r="I194" s="132"/>
      <c r="J194" s="133"/>
      <c r="K194" s="19">
        <f t="shared" si="70"/>
        <v>0</v>
      </c>
      <c r="L194" s="39">
        <f t="shared" si="71"/>
        <v>0</v>
      </c>
      <c r="M194" s="138"/>
      <c r="N194" s="133"/>
      <c r="O194" s="19">
        <f t="shared" si="57"/>
        <v>0</v>
      </c>
      <c r="P194" s="23">
        <f t="shared" si="58"/>
        <v>0</v>
      </c>
      <c r="Q194" s="27">
        <f t="shared" si="59"/>
        <v>0</v>
      </c>
      <c r="R194" s="21">
        <f t="shared" si="60"/>
        <v>0</v>
      </c>
      <c r="S194" s="21">
        <f t="shared" si="68"/>
        <v>0</v>
      </c>
      <c r="T194" s="28">
        <f t="shared" si="69"/>
        <v>0</v>
      </c>
      <c r="U194" s="34">
        <f t="shared" si="67"/>
        <v>0</v>
      </c>
      <c r="V194" s="19">
        <f t="shared" si="65"/>
        <v>0</v>
      </c>
      <c r="W194" s="18">
        <f t="shared" si="61"/>
        <v>0</v>
      </c>
      <c r="X194" s="18">
        <f t="shared" si="66"/>
        <v>0</v>
      </c>
      <c r="Y194" s="95">
        <f t="shared" si="62"/>
        <v>0</v>
      </c>
      <c r="AB194" s="99">
        <f t="shared" si="63"/>
        <v>0</v>
      </c>
      <c r="AC194" s="118">
        <f>SUM($AB$33:AB194)*AB194</f>
        <v>0</v>
      </c>
      <c r="AE194" s="123">
        <f t="shared" si="64"/>
        <v>31</v>
      </c>
    </row>
    <row r="195" spans="7:31" x14ac:dyDescent="0.25">
      <c r="G195" s="130"/>
      <c r="H195" s="131"/>
      <c r="I195" s="132"/>
      <c r="J195" s="133"/>
      <c r="K195" s="19">
        <f t="shared" si="70"/>
        <v>0</v>
      </c>
      <c r="L195" s="39">
        <f t="shared" si="71"/>
        <v>0</v>
      </c>
      <c r="M195" s="138"/>
      <c r="N195" s="133"/>
      <c r="O195" s="19">
        <f t="shared" si="57"/>
        <v>0</v>
      </c>
      <c r="P195" s="23">
        <f t="shared" si="58"/>
        <v>0</v>
      </c>
      <c r="Q195" s="27">
        <f t="shared" si="59"/>
        <v>0</v>
      </c>
      <c r="R195" s="21">
        <f t="shared" si="60"/>
        <v>0</v>
      </c>
      <c r="S195" s="21">
        <f t="shared" si="68"/>
        <v>0</v>
      </c>
      <c r="T195" s="28">
        <f t="shared" si="69"/>
        <v>0</v>
      </c>
      <c r="U195" s="34">
        <f t="shared" si="67"/>
        <v>0</v>
      </c>
      <c r="V195" s="19">
        <f t="shared" si="65"/>
        <v>0</v>
      </c>
      <c r="W195" s="18">
        <f t="shared" si="61"/>
        <v>0</v>
      </c>
      <c r="X195" s="18">
        <f t="shared" si="66"/>
        <v>0</v>
      </c>
      <c r="Y195" s="95">
        <f t="shared" si="62"/>
        <v>0</v>
      </c>
      <c r="AB195" s="99">
        <f t="shared" si="63"/>
        <v>0</v>
      </c>
      <c r="AC195" s="118">
        <f>SUM($AB$33:AB195)*AB195</f>
        <v>0</v>
      </c>
      <c r="AE195" s="123">
        <f t="shared" si="64"/>
        <v>31</v>
      </c>
    </row>
    <row r="196" spans="7:31" x14ac:dyDescent="0.25">
      <c r="G196" s="130"/>
      <c r="H196" s="131"/>
      <c r="I196" s="132"/>
      <c r="J196" s="133"/>
      <c r="K196" s="19">
        <f t="shared" si="70"/>
        <v>0</v>
      </c>
      <c r="L196" s="39">
        <f t="shared" si="71"/>
        <v>0</v>
      </c>
      <c r="M196" s="138"/>
      <c r="N196" s="133"/>
      <c r="O196" s="19">
        <f t="shared" si="57"/>
        <v>0</v>
      </c>
      <c r="P196" s="23">
        <f t="shared" si="58"/>
        <v>0</v>
      </c>
      <c r="Q196" s="27">
        <f t="shared" si="59"/>
        <v>0</v>
      </c>
      <c r="R196" s="21">
        <f t="shared" si="60"/>
        <v>0</v>
      </c>
      <c r="S196" s="21">
        <f t="shared" si="68"/>
        <v>0</v>
      </c>
      <c r="T196" s="28">
        <f t="shared" si="69"/>
        <v>0</v>
      </c>
      <c r="U196" s="34">
        <f t="shared" si="67"/>
        <v>0</v>
      </c>
      <c r="V196" s="19">
        <f t="shared" si="65"/>
        <v>0</v>
      </c>
      <c r="W196" s="18">
        <f t="shared" si="61"/>
        <v>0</v>
      </c>
      <c r="X196" s="18">
        <f t="shared" si="66"/>
        <v>0</v>
      </c>
      <c r="Y196" s="95">
        <f t="shared" si="62"/>
        <v>0</v>
      </c>
      <c r="AB196" s="99">
        <f t="shared" si="63"/>
        <v>0</v>
      </c>
      <c r="AC196" s="118">
        <f>SUM($AB$33:AB196)*AB196</f>
        <v>0</v>
      </c>
      <c r="AE196" s="123">
        <f t="shared" si="64"/>
        <v>31</v>
      </c>
    </row>
    <row r="197" spans="7:31" x14ac:dyDescent="0.25">
      <c r="G197" s="130"/>
      <c r="H197" s="131"/>
      <c r="I197" s="132"/>
      <c r="J197" s="133"/>
      <c r="K197" s="19">
        <f t="shared" si="70"/>
        <v>0</v>
      </c>
      <c r="L197" s="39">
        <f t="shared" si="71"/>
        <v>0</v>
      </c>
      <c r="M197" s="138"/>
      <c r="N197" s="133"/>
      <c r="O197" s="19">
        <f t="shared" si="57"/>
        <v>0</v>
      </c>
      <c r="P197" s="23">
        <f t="shared" si="58"/>
        <v>0</v>
      </c>
      <c r="Q197" s="27">
        <f t="shared" si="59"/>
        <v>0</v>
      </c>
      <c r="R197" s="21">
        <f t="shared" si="60"/>
        <v>0</v>
      </c>
      <c r="S197" s="21">
        <f t="shared" si="68"/>
        <v>0</v>
      </c>
      <c r="T197" s="28">
        <f t="shared" si="69"/>
        <v>0</v>
      </c>
      <c r="U197" s="34">
        <f t="shared" si="67"/>
        <v>0</v>
      </c>
      <c r="V197" s="19">
        <f t="shared" si="65"/>
        <v>0</v>
      </c>
      <c r="W197" s="18">
        <f t="shared" si="61"/>
        <v>0</v>
      </c>
      <c r="X197" s="18">
        <f t="shared" si="66"/>
        <v>0</v>
      </c>
      <c r="Y197" s="95">
        <f t="shared" si="62"/>
        <v>0</v>
      </c>
      <c r="AB197" s="99">
        <f t="shared" si="63"/>
        <v>0</v>
      </c>
      <c r="AC197" s="118">
        <f>SUM($AB$33:AB197)*AB197</f>
        <v>0</v>
      </c>
      <c r="AE197" s="123">
        <f t="shared" si="64"/>
        <v>31</v>
      </c>
    </row>
    <row r="198" spans="7:31" x14ac:dyDescent="0.25">
      <c r="G198" s="130"/>
      <c r="H198" s="131"/>
      <c r="I198" s="132"/>
      <c r="J198" s="133"/>
      <c r="K198" s="19">
        <f t="shared" si="70"/>
        <v>0</v>
      </c>
      <c r="L198" s="39">
        <f t="shared" si="71"/>
        <v>0</v>
      </c>
      <c r="M198" s="138"/>
      <c r="N198" s="133"/>
      <c r="O198" s="19">
        <f t="shared" si="57"/>
        <v>0</v>
      </c>
      <c r="P198" s="23">
        <f t="shared" si="58"/>
        <v>0</v>
      </c>
      <c r="Q198" s="27">
        <f t="shared" si="59"/>
        <v>0</v>
      </c>
      <c r="R198" s="21">
        <f t="shared" si="60"/>
        <v>0</v>
      </c>
      <c r="S198" s="21">
        <f t="shared" si="68"/>
        <v>0</v>
      </c>
      <c r="T198" s="28">
        <f t="shared" si="69"/>
        <v>0</v>
      </c>
      <c r="U198" s="34">
        <f t="shared" si="67"/>
        <v>0</v>
      </c>
      <c r="V198" s="19">
        <f t="shared" si="65"/>
        <v>0</v>
      </c>
      <c r="W198" s="18">
        <f t="shared" si="61"/>
        <v>0</v>
      </c>
      <c r="X198" s="18">
        <f t="shared" si="66"/>
        <v>0</v>
      </c>
      <c r="Y198" s="95">
        <f t="shared" si="62"/>
        <v>0</v>
      </c>
      <c r="AB198" s="99">
        <f t="shared" si="63"/>
        <v>0</v>
      </c>
      <c r="AC198" s="118">
        <f>SUM($AB$33:AB198)*AB198</f>
        <v>0</v>
      </c>
      <c r="AE198" s="123">
        <f t="shared" si="64"/>
        <v>31</v>
      </c>
    </row>
    <row r="199" spans="7:31" x14ac:dyDescent="0.25">
      <c r="G199" s="130"/>
      <c r="H199" s="131"/>
      <c r="I199" s="132"/>
      <c r="J199" s="133"/>
      <c r="K199" s="19">
        <f t="shared" si="70"/>
        <v>0</v>
      </c>
      <c r="L199" s="39">
        <f t="shared" si="71"/>
        <v>0</v>
      </c>
      <c r="M199" s="138"/>
      <c r="N199" s="133"/>
      <c r="O199" s="19">
        <f t="shared" ref="O199:O262" si="72">IF(ISERROR(N199/M199),0,N199/M199)</f>
        <v>0</v>
      </c>
      <c r="P199" s="23">
        <f t="shared" ref="P199:P262" si="73">IF(ISERROR(M199/(N199*24)),0,M199/(N199*24))</f>
        <v>0</v>
      </c>
      <c r="Q199" s="27">
        <f t="shared" ref="Q199:Q262" si="74">IF(ISBLANK(I199),0,IF(M199&gt;=I199,1,-1))</f>
        <v>0</v>
      </c>
      <c r="R199" s="21">
        <f t="shared" ref="R199:R262" si="75">IF(ISBLANK(J199),0,IF(N199&lt;=J199,1,-1))</f>
        <v>0</v>
      </c>
      <c r="S199" s="21">
        <f t="shared" si="68"/>
        <v>0</v>
      </c>
      <c r="T199" s="28">
        <f t="shared" si="69"/>
        <v>0</v>
      </c>
      <c r="U199" s="34">
        <f t="shared" si="67"/>
        <v>0</v>
      </c>
      <c r="V199" s="19">
        <f t="shared" si="65"/>
        <v>0</v>
      </c>
      <c r="W199" s="18">
        <f t="shared" ref="W199:W262" si="76">IF(ISERROR(10*O199),0,10*O199)</f>
        <v>0</v>
      </c>
      <c r="X199" s="18">
        <f t="shared" si="66"/>
        <v>0</v>
      </c>
      <c r="Y199" s="95">
        <f t="shared" ref="Y199:Y262" si="77">O199*$AC$13</f>
        <v>0</v>
      </c>
      <c r="AB199" s="99">
        <f t="shared" ref="AB199:AB262" si="78">IF(ISBLANK(G199),0,1)</f>
        <v>0</v>
      </c>
      <c r="AC199" s="118">
        <f>SUM($AB$33:AB199)*AB199</f>
        <v>0</v>
      </c>
      <c r="AE199" s="123">
        <f t="shared" ref="AE199:AE262" si="79">EOMONTH(H199,0)</f>
        <v>31</v>
      </c>
    </row>
    <row r="200" spans="7:31" x14ac:dyDescent="0.25">
      <c r="G200" s="130"/>
      <c r="H200" s="131"/>
      <c r="I200" s="132"/>
      <c r="J200" s="133"/>
      <c r="K200" s="19">
        <f t="shared" si="70"/>
        <v>0</v>
      </c>
      <c r="L200" s="39">
        <f t="shared" si="71"/>
        <v>0</v>
      </c>
      <c r="M200" s="138"/>
      <c r="N200" s="133"/>
      <c r="O200" s="19">
        <f t="shared" si="72"/>
        <v>0</v>
      </c>
      <c r="P200" s="23">
        <f t="shared" si="73"/>
        <v>0</v>
      </c>
      <c r="Q200" s="27">
        <f t="shared" si="74"/>
        <v>0</v>
      </c>
      <c r="R200" s="21">
        <f t="shared" si="75"/>
        <v>0</v>
      </c>
      <c r="S200" s="21">
        <f t="shared" si="68"/>
        <v>0</v>
      </c>
      <c r="T200" s="28">
        <f t="shared" si="69"/>
        <v>0</v>
      </c>
      <c r="U200" s="34">
        <f t="shared" si="67"/>
        <v>0</v>
      </c>
      <c r="V200" s="19">
        <f t="shared" si="65"/>
        <v>0</v>
      </c>
      <c r="W200" s="18">
        <f t="shared" si="76"/>
        <v>0</v>
      </c>
      <c r="X200" s="18">
        <f t="shared" si="66"/>
        <v>0</v>
      </c>
      <c r="Y200" s="95">
        <f t="shared" si="77"/>
        <v>0</v>
      </c>
      <c r="AB200" s="99">
        <f t="shared" si="78"/>
        <v>0</v>
      </c>
      <c r="AC200" s="118">
        <f>SUM($AB$33:AB200)*AB200</f>
        <v>0</v>
      </c>
      <c r="AE200" s="123">
        <f t="shared" si="79"/>
        <v>31</v>
      </c>
    </row>
    <row r="201" spans="7:31" x14ac:dyDescent="0.25">
      <c r="G201" s="130"/>
      <c r="H201" s="131"/>
      <c r="I201" s="132"/>
      <c r="J201" s="133"/>
      <c r="K201" s="19">
        <f t="shared" si="70"/>
        <v>0</v>
      </c>
      <c r="L201" s="39">
        <f t="shared" si="71"/>
        <v>0</v>
      </c>
      <c r="M201" s="138"/>
      <c r="N201" s="133"/>
      <c r="O201" s="19">
        <f t="shared" si="72"/>
        <v>0</v>
      </c>
      <c r="P201" s="23">
        <f t="shared" si="73"/>
        <v>0</v>
      </c>
      <c r="Q201" s="27">
        <f t="shared" si="74"/>
        <v>0</v>
      </c>
      <c r="R201" s="21">
        <f t="shared" si="75"/>
        <v>0</v>
      </c>
      <c r="S201" s="21">
        <f t="shared" si="68"/>
        <v>0</v>
      </c>
      <c r="T201" s="28">
        <f t="shared" si="69"/>
        <v>0</v>
      </c>
      <c r="U201" s="34">
        <f t="shared" si="67"/>
        <v>0</v>
      </c>
      <c r="V201" s="19">
        <f t="shared" si="65"/>
        <v>0</v>
      </c>
      <c r="W201" s="18">
        <f t="shared" si="76"/>
        <v>0</v>
      </c>
      <c r="X201" s="18">
        <f t="shared" si="66"/>
        <v>0</v>
      </c>
      <c r="Y201" s="95">
        <f t="shared" si="77"/>
        <v>0</v>
      </c>
      <c r="AB201" s="99">
        <f t="shared" si="78"/>
        <v>0</v>
      </c>
      <c r="AC201" s="118">
        <f>SUM($AB$33:AB201)*AB201</f>
        <v>0</v>
      </c>
      <c r="AE201" s="123">
        <f t="shared" si="79"/>
        <v>31</v>
      </c>
    </row>
    <row r="202" spans="7:31" x14ac:dyDescent="0.25">
      <c r="G202" s="130"/>
      <c r="H202" s="131"/>
      <c r="I202" s="132"/>
      <c r="J202" s="133"/>
      <c r="K202" s="19">
        <f t="shared" si="70"/>
        <v>0</v>
      </c>
      <c r="L202" s="39">
        <f t="shared" si="71"/>
        <v>0</v>
      </c>
      <c r="M202" s="138"/>
      <c r="N202" s="133"/>
      <c r="O202" s="19">
        <f t="shared" si="72"/>
        <v>0</v>
      </c>
      <c r="P202" s="23">
        <f t="shared" si="73"/>
        <v>0</v>
      </c>
      <c r="Q202" s="27">
        <f t="shared" si="74"/>
        <v>0</v>
      </c>
      <c r="R202" s="21">
        <f t="shared" si="75"/>
        <v>0</v>
      </c>
      <c r="S202" s="21">
        <f t="shared" si="68"/>
        <v>0</v>
      </c>
      <c r="T202" s="28">
        <f t="shared" si="69"/>
        <v>0</v>
      </c>
      <c r="U202" s="34">
        <f t="shared" si="67"/>
        <v>0</v>
      </c>
      <c r="V202" s="19">
        <f t="shared" si="65"/>
        <v>0</v>
      </c>
      <c r="W202" s="18">
        <f t="shared" si="76"/>
        <v>0</v>
      </c>
      <c r="X202" s="18">
        <f t="shared" si="66"/>
        <v>0</v>
      </c>
      <c r="Y202" s="95">
        <f t="shared" si="77"/>
        <v>0</v>
      </c>
      <c r="AB202" s="99">
        <f t="shared" si="78"/>
        <v>0</v>
      </c>
      <c r="AC202" s="118">
        <f>SUM($AB$33:AB202)*AB202</f>
        <v>0</v>
      </c>
      <c r="AE202" s="123">
        <f t="shared" si="79"/>
        <v>31</v>
      </c>
    </row>
    <row r="203" spans="7:31" x14ac:dyDescent="0.25">
      <c r="G203" s="130"/>
      <c r="H203" s="131"/>
      <c r="I203" s="132"/>
      <c r="J203" s="133"/>
      <c r="K203" s="19">
        <f t="shared" si="70"/>
        <v>0</v>
      </c>
      <c r="L203" s="39">
        <f t="shared" si="71"/>
        <v>0</v>
      </c>
      <c r="M203" s="138"/>
      <c r="N203" s="133"/>
      <c r="O203" s="19">
        <f t="shared" si="72"/>
        <v>0</v>
      </c>
      <c r="P203" s="23">
        <f t="shared" si="73"/>
        <v>0</v>
      </c>
      <c r="Q203" s="27">
        <f t="shared" si="74"/>
        <v>0</v>
      </c>
      <c r="R203" s="21">
        <f t="shared" si="75"/>
        <v>0</v>
      </c>
      <c r="S203" s="21">
        <f t="shared" si="68"/>
        <v>0</v>
      </c>
      <c r="T203" s="28">
        <f t="shared" si="69"/>
        <v>0</v>
      </c>
      <c r="U203" s="34">
        <f t="shared" si="67"/>
        <v>0</v>
      </c>
      <c r="V203" s="19">
        <f t="shared" si="65"/>
        <v>0</v>
      </c>
      <c r="W203" s="18">
        <f t="shared" si="76"/>
        <v>0</v>
      </c>
      <c r="X203" s="18">
        <f t="shared" si="66"/>
        <v>0</v>
      </c>
      <c r="Y203" s="95">
        <f t="shared" si="77"/>
        <v>0</v>
      </c>
      <c r="AB203" s="99">
        <f t="shared" si="78"/>
        <v>0</v>
      </c>
      <c r="AC203" s="118">
        <f>SUM($AB$33:AB203)*AB203</f>
        <v>0</v>
      </c>
      <c r="AE203" s="123">
        <f t="shared" si="79"/>
        <v>31</v>
      </c>
    </row>
    <row r="204" spans="7:31" x14ac:dyDescent="0.25">
      <c r="G204" s="130"/>
      <c r="H204" s="131"/>
      <c r="I204" s="132"/>
      <c r="J204" s="133"/>
      <c r="K204" s="19">
        <f t="shared" si="70"/>
        <v>0</v>
      </c>
      <c r="L204" s="39">
        <f t="shared" si="71"/>
        <v>0</v>
      </c>
      <c r="M204" s="138"/>
      <c r="N204" s="133"/>
      <c r="O204" s="19">
        <f t="shared" si="72"/>
        <v>0</v>
      </c>
      <c r="P204" s="23">
        <f t="shared" si="73"/>
        <v>0</v>
      </c>
      <c r="Q204" s="27">
        <f t="shared" si="74"/>
        <v>0</v>
      </c>
      <c r="R204" s="21">
        <f t="shared" si="75"/>
        <v>0</v>
      </c>
      <c r="S204" s="21">
        <f t="shared" si="68"/>
        <v>0</v>
      </c>
      <c r="T204" s="28">
        <f t="shared" si="69"/>
        <v>0</v>
      </c>
      <c r="U204" s="34">
        <f t="shared" si="67"/>
        <v>0</v>
      </c>
      <c r="V204" s="19">
        <f t="shared" si="65"/>
        <v>0</v>
      </c>
      <c r="W204" s="18">
        <f t="shared" si="76"/>
        <v>0</v>
      </c>
      <c r="X204" s="18">
        <f t="shared" si="66"/>
        <v>0</v>
      </c>
      <c r="Y204" s="95">
        <f t="shared" si="77"/>
        <v>0</v>
      </c>
      <c r="AB204" s="99">
        <f t="shared" si="78"/>
        <v>0</v>
      </c>
      <c r="AC204" s="118">
        <f>SUM($AB$33:AB204)*AB204</f>
        <v>0</v>
      </c>
      <c r="AE204" s="123">
        <f t="shared" si="79"/>
        <v>31</v>
      </c>
    </row>
    <row r="205" spans="7:31" x14ac:dyDescent="0.25">
      <c r="G205" s="130"/>
      <c r="H205" s="131"/>
      <c r="I205" s="132"/>
      <c r="J205" s="133"/>
      <c r="K205" s="19">
        <f t="shared" si="70"/>
        <v>0</v>
      </c>
      <c r="L205" s="39">
        <f t="shared" si="71"/>
        <v>0</v>
      </c>
      <c r="M205" s="138"/>
      <c r="N205" s="133"/>
      <c r="O205" s="19">
        <f t="shared" si="72"/>
        <v>0</v>
      </c>
      <c r="P205" s="23">
        <f t="shared" si="73"/>
        <v>0</v>
      </c>
      <c r="Q205" s="27">
        <f t="shared" si="74"/>
        <v>0</v>
      </c>
      <c r="R205" s="21">
        <f t="shared" si="75"/>
        <v>0</v>
      </c>
      <c r="S205" s="21">
        <f t="shared" si="68"/>
        <v>0</v>
      </c>
      <c r="T205" s="28">
        <f t="shared" si="69"/>
        <v>0</v>
      </c>
      <c r="U205" s="34">
        <f t="shared" si="67"/>
        <v>0</v>
      </c>
      <c r="V205" s="19">
        <f t="shared" si="65"/>
        <v>0</v>
      </c>
      <c r="W205" s="18">
        <f t="shared" si="76"/>
        <v>0</v>
      </c>
      <c r="X205" s="18">
        <f t="shared" si="66"/>
        <v>0</v>
      </c>
      <c r="Y205" s="95">
        <f t="shared" si="77"/>
        <v>0</v>
      </c>
      <c r="AB205" s="99">
        <f t="shared" si="78"/>
        <v>0</v>
      </c>
      <c r="AC205" s="118">
        <f>SUM($AB$33:AB205)*AB205</f>
        <v>0</v>
      </c>
      <c r="AE205" s="123">
        <f t="shared" si="79"/>
        <v>31</v>
      </c>
    </row>
    <row r="206" spans="7:31" x14ac:dyDescent="0.25">
      <c r="G206" s="130"/>
      <c r="H206" s="131"/>
      <c r="I206" s="132"/>
      <c r="J206" s="133"/>
      <c r="K206" s="19">
        <f t="shared" si="70"/>
        <v>0</v>
      </c>
      <c r="L206" s="39">
        <f t="shared" si="71"/>
        <v>0</v>
      </c>
      <c r="M206" s="138"/>
      <c r="N206" s="133"/>
      <c r="O206" s="19">
        <f t="shared" si="72"/>
        <v>0</v>
      </c>
      <c r="P206" s="23">
        <f t="shared" si="73"/>
        <v>0</v>
      </c>
      <c r="Q206" s="27">
        <f t="shared" si="74"/>
        <v>0</v>
      </c>
      <c r="R206" s="21">
        <f t="shared" si="75"/>
        <v>0</v>
      </c>
      <c r="S206" s="21">
        <f t="shared" si="68"/>
        <v>0</v>
      </c>
      <c r="T206" s="28">
        <f t="shared" si="69"/>
        <v>0</v>
      </c>
      <c r="U206" s="34">
        <f t="shared" si="67"/>
        <v>0</v>
      </c>
      <c r="V206" s="19">
        <f t="shared" si="65"/>
        <v>0</v>
      </c>
      <c r="W206" s="18">
        <f t="shared" si="76"/>
        <v>0</v>
      </c>
      <c r="X206" s="18">
        <f t="shared" si="66"/>
        <v>0</v>
      </c>
      <c r="Y206" s="95">
        <f t="shared" si="77"/>
        <v>0</v>
      </c>
      <c r="AB206" s="99">
        <f t="shared" si="78"/>
        <v>0</v>
      </c>
      <c r="AC206" s="118">
        <f>SUM($AB$33:AB206)*AB206</f>
        <v>0</v>
      </c>
      <c r="AE206" s="123">
        <f t="shared" si="79"/>
        <v>31</v>
      </c>
    </row>
    <row r="207" spans="7:31" x14ac:dyDescent="0.25">
      <c r="G207" s="130"/>
      <c r="H207" s="131"/>
      <c r="I207" s="132"/>
      <c r="J207" s="133"/>
      <c r="K207" s="19">
        <f t="shared" si="70"/>
        <v>0</v>
      </c>
      <c r="L207" s="39">
        <f t="shared" si="71"/>
        <v>0</v>
      </c>
      <c r="M207" s="138"/>
      <c r="N207" s="133"/>
      <c r="O207" s="19">
        <f t="shared" si="72"/>
        <v>0</v>
      </c>
      <c r="P207" s="23">
        <f t="shared" si="73"/>
        <v>0</v>
      </c>
      <c r="Q207" s="27">
        <f t="shared" si="74"/>
        <v>0</v>
      </c>
      <c r="R207" s="21">
        <f t="shared" si="75"/>
        <v>0</v>
      </c>
      <c r="S207" s="21">
        <f t="shared" si="68"/>
        <v>0</v>
      </c>
      <c r="T207" s="28">
        <f t="shared" si="69"/>
        <v>0</v>
      </c>
      <c r="U207" s="34">
        <f t="shared" si="67"/>
        <v>0</v>
      </c>
      <c r="V207" s="19">
        <f t="shared" si="65"/>
        <v>0</v>
      </c>
      <c r="W207" s="18">
        <f t="shared" si="76"/>
        <v>0</v>
      </c>
      <c r="X207" s="18">
        <f t="shared" si="66"/>
        <v>0</v>
      </c>
      <c r="Y207" s="95">
        <f t="shared" si="77"/>
        <v>0</v>
      </c>
      <c r="AB207" s="99">
        <f t="shared" si="78"/>
        <v>0</v>
      </c>
      <c r="AC207" s="118">
        <f>SUM($AB$33:AB207)*AB207</f>
        <v>0</v>
      </c>
      <c r="AE207" s="123">
        <f t="shared" si="79"/>
        <v>31</v>
      </c>
    </row>
    <row r="208" spans="7:31" x14ac:dyDescent="0.25">
      <c r="G208" s="130"/>
      <c r="H208" s="131"/>
      <c r="I208" s="132"/>
      <c r="J208" s="133"/>
      <c r="K208" s="19">
        <f t="shared" si="70"/>
        <v>0</v>
      </c>
      <c r="L208" s="39">
        <f t="shared" si="71"/>
        <v>0</v>
      </c>
      <c r="M208" s="138"/>
      <c r="N208" s="133"/>
      <c r="O208" s="19">
        <f t="shared" si="72"/>
        <v>0</v>
      </c>
      <c r="P208" s="23">
        <f t="shared" si="73"/>
        <v>0</v>
      </c>
      <c r="Q208" s="27">
        <f t="shared" si="74"/>
        <v>0</v>
      </c>
      <c r="R208" s="21">
        <f t="shared" si="75"/>
        <v>0</v>
      </c>
      <c r="S208" s="21">
        <f t="shared" si="68"/>
        <v>0</v>
      </c>
      <c r="T208" s="28">
        <f t="shared" si="69"/>
        <v>0</v>
      </c>
      <c r="U208" s="34">
        <f t="shared" si="67"/>
        <v>0</v>
      </c>
      <c r="V208" s="19">
        <f t="shared" si="65"/>
        <v>0</v>
      </c>
      <c r="W208" s="18">
        <f t="shared" si="76"/>
        <v>0</v>
      </c>
      <c r="X208" s="18">
        <f t="shared" si="66"/>
        <v>0</v>
      </c>
      <c r="Y208" s="95">
        <f t="shared" si="77"/>
        <v>0</v>
      </c>
      <c r="AB208" s="99">
        <f t="shared" si="78"/>
        <v>0</v>
      </c>
      <c r="AC208" s="118">
        <f>SUM($AB$33:AB208)*AB208</f>
        <v>0</v>
      </c>
      <c r="AE208" s="123">
        <f t="shared" si="79"/>
        <v>31</v>
      </c>
    </row>
    <row r="209" spans="7:31" x14ac:dyDescent="0.25">
      <c r="G209" s="130"/>
      <c r="H209" s="131"/>
      <c r="I209" s="132"/>
      <c r="J209" s="133"/>
      <c r="K209" s="19">
        <f t="shared" si="70"/>
        <v>0</v>
      </c>
      <c r="L209" s="39">
        <f t="shared" si="71"/>
        <v>0</v>
      </c>
      <c r="M209" s="138"/>
      <c r="N209" s="133"/>
      <c r="O209" s="19">
        <f t="shared" si="72"/>
        <v>0</v>
      </c>
      <c r="P209" s="23">
        <f t="shared" si="73"/>
        <v>0</v>
      </c>
      <c r="Q209" s="27">
        <f t="shared" si="74"/>
        <v>0</v>
      </c>
      <c r="R209" s="21">
        <f t="shared" si="75"/>
        <v>0</v>
      </c>
      <c r="S209" s="21">
        <f t="shared" si="68"/>
        <v>0</v>
      </c>
      <c r="T209" s="28">
        <f t="shared" si="69"/>
        <v>0</v>
      </c>
      <c r="U209" s="34">
        <f t="shared" si="67"/>
        <v>0</v>
      </c>
      <c r="V209" s="19">
        <f t="shared" si="65"/>
        <v>0</v>
      </c>
      <c r="W209" s="18">
        <f t="shared" si="76"/>
        <v>0</v>
      </c>
      <c r="X209" s="18">
        <f t="shared" si="66"/>
        <v>0</v>
      </c>
      <c r="Y209" s="95">
        <f t="shared" si="77"/>
        <v>0</v>
      </c>
      <c r="AB209" s="99">
        <f t="shared" si="78"/>
        <v>0</v>
      </c>
      <c r="AC209" s="118">
        <f>SUM($AB$33:AB209)*AB209</f>
        <v>0</v>
      </c>
      <c r="AE209" s="123">
        <f t="shared" si="79"/>
        <v>31</v>
      </c>
    </row>
    <row r="210" spans="7:31" x14ac:dyDescent="0.25">
      <c r="G210" s="130"/>
      <c r="H210" s="131"/>
      <c r="I210" s="132"/>
      <c r="J210" s="133"/>
      <c r="K210" s="19">
        <f t="shared" si="70"/>
        <v>0</v>
      </c>
      <c r="L210" s="39">
        <f t="shared" si="71"/>
        <v>0</v>
      </c>
      <c r="M210" s="138"/>
      <c r="N210" s="133"/>
      <c r="O210" s="19">
        <f t="shared" si="72"/>
        <v>0</v>
      </c>
      <c r="P210" s="23">
        <f t="shared" si="73"/>
        <v>0</v>
      </c>
      <c r="Q210" s="27">
        <f t="shared" si="74"/>
        <v>0</v>
      </c>
      <c r="R210" s="21">
        <f t="shared" si="75"/>
        <v>0</v>
      </c>
      <c r="S210" s="21">
        <f t="shared" si="68"/>
        <v>0</v>
      </c>
      <c r="T210" s="28">
        <f t="shared" si="69"/>
        <v>0</v>
      </c>
      <c r="U210" s="34">
        <f t="shared" si="67"/>
        <v>0</v>
      </c>
      <c r="V210" s="19">
        <f t="shared" si="65"/>
        <v>0</v>
      </c>
      <c r="W210" s="18">
        <f t="shared" si="76"/>
        <v>0</v>
      </c>
      <c r="X210" s="18">
        <f t="shared" si="66"/>
        <v>0</v>
      </c>
      <c r="Y210" s="95">
        <f t="shared" si="77"/>
        <v>0</v>
      </c>
      <c r="AB210" s="99">
        <f t="shared" si="78"/>
        <v>0</v>
      </c>
      <c r="AC210" s="118">
        <f>SUM($AB$33:AB210)*AB210</f>
        <v>0</v>
      </c>
      <c r="AE210" s="123">
        <f t="shared" si="79"/>
        <v>31</v>
      </c>
    </row>
    <row r="211" spans="7:31" x14ac:dyDescent="0.25">
      <c r="G211" s="130"/>
      <c r="H211" s="131"/>
      <c r="I211" s="132"/>
      <c r="J211" s="133"/>
      <c r="K211" s="19">
        <f t="shared" si="70"/>
        <v>0</v>
      </c>
      <c r="L211" s="39">
        <f t="shared" si="71"/>
        <v>0</v>
      </c>
      <c r="M211" s="138"/>
      <c r="N211" s="133"/>
      <c r="O211" s="19">
        <f t="shared" si="72"/>
        <v>0</v>
      </c>
      <c r="P211" s="23">
        <f t="shared" si="73"/>
        <v>0</v>
      </c>
      <c r="Q211" s="27">
        <f t="shared" si="74"/>
        <v>0</v>
      </c>
      <c r="R211" s="21">
        <f t="shared" si="75"/>
        <v>0</v>
      </c>
      <c r="S211" s="21">
        <f t="shared" si="68"/>
        <v>0</v>
      </c>
      <c r="T211" s="28">
        <f t="shared" si="69"/>
        <v>0</v>
      </c>
      <c r="U211" s="34">
        <f t="shared" si="67"/>
        <v>0</v>
      </c>
      <c r="V211" s="19">
        <f t="shared" si="65"/>
        <v>0</v>
      </c>
      <c r="W211" s="18">
        <f t="shared" si="76"/>
        <v>0</v>
      </c>
      <c r="X211" s="18">
        <f t="shared" si="66"/>
        <v>0</v>
      </c>
      <c r="Y211" s="95">
        <f t="shared" si="77"/>
        <v>0</v>
      </c>
      <c r="AB211" s="99">
        <f t="shared" si="78"/>
        <v>0</v>
      </c>
      <c r="AC211" s="118">
        <f>SUM($AB$33:AB211)*AB211</f>
        <v>0</v>
      </c>
      <c r="AE211" s="123">
        <f t="shared" si="79"/>
        <v>31</v>
      </c>
    </row>
    <row r="212" spans="7:31" x14ac:dyDescent="0.25">
      <c r="G212" s="130"/>
      <c r="H212" s="131"/>
      <c r="I212" s="132"/>
      <c r="J212" s="133"/>
      <c r="K212" s="19">
        <f t="shared" si="70"/>
        <v>0</v>
      </c>
      <c r="L212" s="39">
        <f t="shared" si="71"/>
        <v>0</v>
      </c>
      <c r="M212" s="138"/>
      <c r="N212" s="133"/>
      <c r="O212" s="19">
        <f t="shared" si="72"/>
        <v>0</v>
      </c>
      <c r="P212" s="23">
        <f t="shared" si="73"/>
        <v>0</v>
      </c>
      <c r="Q212" s="27">
        <f t="shared" si="74"/>
        <v>0</v>
      </c>
      <c r="R212" s="21">
        <f t="shared" si="75"/>
        <v>0</v>
      </c>
      <c r="S212" s="21">
        <f t="shared" si="68"/>
        <v>0</v>
      </c>
      <c r="T212" s="28">
        <f t="shared" si="69"/>
        <v>0</v>
      </c>
      <c r="U212" s="34">
        <f t="shared" si="67"/>
        <v>0</v>
      </c>
      <c r="V212" s="19">
        <f t="shared" si="65"/>
        <v>0</v>
      </c>
      <c r="W212" s="18">
        <f t="shared" si="76"/>
        <v>0</v>
      </c>
      <c r="X212" s="18">
        <f t="shared" si="66"/>
        <v>0</v>
      </c>
      <c r="Y212" s="95">
        <f t="shared" si="77"/>
        <v>0</v>
      </c>
      <c r="AB212" s="99">
        <f t="shared" si="78"/>
        <v>0</v>
      </c>
      <c r="AC212" s="118">
        <f>SUM($AB$33:AB212)*AB212</f>
        <v>0</v>
      </c>
      <c r="AE212" s="123">
        <f t="shared" si="79"/>
        <v>31</v>
      </c>
    </row>
    <row r="213" spans="7:31" x14ac:dyDescent="0.25">
      <c r="G213" s="130"/>
      <c r="H213" s="131"/>
      <c r="I213" s="132"/>
      <c r="J213" s="133"/>
      <c r="K213" s="19">
        <f t="shared" si="70"/>
        <v>0</v>
      </c>
      <c r="L213" s="39">
        <f t="shared" si="71"/>
        <v>0</v>
      </c>
      <c r="M213" s="138"/>
      <c r="N213" s="133"/>
      <c r="O213" s="19">
        <f t="shared" si="72"/>
        <v>0</v>
      </c>
      <c r="P213" s="23">
        <f t="shared" si="73"/>
        <v>0</v>
      </c>
      <c r="Q213" s="27">
        <f t="shared" si="74"/>
        <v>0</v>
      </c>
      <c r="R213" s="21">
        <f t="shared" si="75"/>
        <v>0</v>
      </c>
      <c r="S213" s="21">
        <f t="shared" si="68"/>
        <v>0</v>
      </c>
      <c r="T213" s="28">
        <f t="shared" si="69"/>
        <v>0</v>
      </c>
      <c r="U213" s="34">
        <f t="shared" si="67"/>
        <v>0</v>
      </c>
      <c r="V213" s="19">
        <f t="shared" si="65"/>
        <v>0</v>
      </c>
      <c r="W213" s="18">
        <f t="shared" si="76"/>
        <v>0</v>
      </c>
      <c r="X213" s="18">
        <f t="shared" si="66"/>
        <v>0</v>
      </c>
      <c r="Y213" s="95">
        <f t="shared" si="77"/>
        <v>0</v>
      </c>
      <c r="AB213" s="99">
        <f t="shared" si="78"/>
        <v>0</v>
      </c>
      <c r="AC213" s="118">
        <f>SUM($AB$33:AB213)*AB213</f>
        <v>0</v>
      </c>
      <c r="AE213" s="123">
        <f t="shared" si="79"/>
        <v>31</v>
      </c>
    </row>
    <row r="214" spans="7:31" x14ac:dyDescent="0.25">
      <c r="G214" s="130"/>
      <c r="H214" s="131"/>
      <c r="I214" s="132"/>
      <c r="J214" s="133"/>
      <c r="K214" s="19">
        <f t="shared" si="70"/>
        <v>0</v>
      </c>
      <c r="L214" s="39">
        <f t="shared" si="71"/>
        <v>0</v>
      </c>
      <c r="M214" s="138"/>
      <c r="N214" s="133"/>
      <c r="O214" s="19">
        <f t="shared" si="72"/>
        <v>0</v>
      </c>
      <c r="P214" s="23">
        <f t="shared" si="73"/>
        <v>0</v>
      </c>
      <c r="Q214" s="27">
        <f t="shared" si="74"/>
        <v>0</v>
      </c>
      <c r="R214" s="21">
        <f t="shared" si="75"/>
        <v>0</v>
      </c>
      <c r="S214" s="21">
        <f t="shared" si="68"/>
        <v>0</v>
      </c>
      <c r="T214" s="28">
        <f t="shared" si="69"/>
        <v>0</v>
      </c>
      <c r="U214" s="34">
        <f t="shared" si="67"/>
        <v>0</v>
      </c>
      <c r="V214" s="19">
        <f t="shared" si="65"/>
        <v>0</v>
      </c>
      <c r="W214" s="18">
        <f t="shared" si="76"/>
        <v>0</v>
      </c>
      <c r="X214" s="18">
        <f t="shared" si="66"/>
        <v>0</v>
      </c>
      <c r="Y214" s="95">
        <f t="shared" si="77"/>
        <v>0</v>
      </c>
      <c r="AB214" s="99">
        <f t="shared" si="78"/>
        <v>0</v>
      </c>
      <c r="AC214" s="118">
        <f>SUM($AB$33:AB214)*AB214</f>
        <v>0</v>
      </c>
      <c r="AE214" s="123">
        <f t="shared" si="79"/>
        <v>31</v>
      </c>
    </row>
    <row r="215" spans="7:31" x14ac:dyDescent="0.25">
      <c r="G215" s="130"/>
      <c r="H215" s="131"/>
      <c r="I215" s="132"/>
      <c r="J215" s="133"/>
      <c r="K215" s="19">
        <f t="shared" si="70"/>
        <v>0</v>
      </c>
      <c r="L215" s="39">
        <f t="shared" si="71"/>
        <v>0</v>
      </c>
      <c r="M215" s="138"/>
      <c r="N215" s="133"/>
      <c r="O215" s="19">
        <f t="shared" si="72"/>
        <v>0</v>
      </c>
      <c r="P215" s="23">
        <f t="shared" si="73"/>
        <v>0</v>
      </c>
      <c r="Q215" s="27">
        <f t="shared" si="74"/>
        <v>0</v>
      </c>
      <c r="R215" s="21">
        <f t="shared" si="75"/>
        <v>0</v>
      </c>
      <c r="S215" s="21">
        <f t="shared" si="68"/>
        <v>0</v>
      </c>
      <c r="T215" s="28">
        <f t="shared" si="69"/>
        <v>0</v>
      </c>
      <c r="U215" s="34">
        <f t="shared" si="67"/>
        <v>0</v>
      </c>
      <c r="V215" s="19">
        <f t="shared" si="65"/>
        <v>0</v>
      </c>
      <c r="W215" s="18">
        <f t="shared" si="76"/>
        <v>0</v>
      </c>
      <c r="X215" s="18">
        <f t="shared" si="66"/>
        <v>0</v>
      </c>
      <c r="Y215" s="95">
        <f t="shared" si="77"/>
        <v>0</v>
      </c>
      <c r="AB215" s="99">
        <f t="shared" si="78"/>
        <v>0</v>
      </c>
      <c r="AC215" s="118">
        <f>SUM($AB$33:AB215)*AB215</f>
        <v>0</v>
      </c>
      <c r="AE215" s="123">
        <f t="shared" si="79"/>
        <v>31</v>
      </c>
    </row>
    <row r="216" spans="7:31" x14ac:dyDescent="0.25">
      <c r="G216" s="130"/>
      <c r="H216" s="131"/>
      <c r="I216" s="132"/>
      <c r="J216" s="133"/>
      <c r="K216" s="19">
        <f t="shared" si="70"/>
        <v>0</v>
      </c>
      <c r="L216" s="39">
        <f t="shared" si="71"/>
        <v>0</v>
      </c>
      <c r="M216" s="138"/>
      <c r="N216" s="133"/>
      <c r="O216" s="19">
        <f t="shared" si="72"/>
        <v>0</v>
      </c>
      <c r="P216" s="23">
        <f t="shared" si="73"/>
        <v>0</v>
      </c>
      <c r="Q216" s="27">
        <f t="shared" si="74"/>
        <v>0</v>
      </c>
      <c r="R216" s="21">
        <f t="shared" si="75"/>
        <v>0</v>
      </c>
      <c r="S216" s="21">
        <f t="shared" si="68"/>
        <v>0</v>
      </c>
      <c r="T216" s="28">
        <f t="shared" si="69"/>
        <v>0</v>
      </c>
      <c r="U216" s="34">
        <f t="shared" si="67"/>
        <v>0</v>
      </c>
      <c r="V216" s="19">
        <f t="shared" ref="V216:V279" si="80">W216/2</f>
        <v>0</v>
      </c>
      <c r="W216" s="18">
        <f t="shared" si="76"/>
        <v>0</v>
      </c>
      <c r="X216" s="18">
        <f t="shared" ref="X216:X279" si="81">Y216/2</f>
        <v>0</v>
      </c>
      <c r="Y216" s="95">
        <f t="shared" si="77"/>
        <v>0</v>
      </c>
      <c r="AB216" s="99">
        <f t="shared" si="78"/>
        <v>0</v>
      </c>
      <c r="AC216" s="118">
        <f>SUM($AB$33:AB216)*AB216</f>
        <v>0</v>
      </c>
      <c r="AE216" s="123">
        <f t="shared" si="79"/>
        <v>31</v>
      </c>
    </row>
    <row r="217" spans="7:31" x14ac:dyDescent="0.25">
      <c r="G217" s="130"/>
      <c r="H217" s="131"/>
      <c r="I217" s="132"/>
      <c r="J217" s="133"/>
      <c r="K217" s="19">
        <f t="shared" si="70"/>
        <v>0</v>
      </c>
      <c r="L217" s="39">
        <f t="shared" si="71"/>
        <v>0</v>
      </c>
      <c r="M217" s="138"/>
      <c r="N217" s="133"/>
      <c r="O217" s="19">
        <f t="shared" si="72"/>
        <v>0</v>
      </c>
      <c r="P217" s="23">
        <f t="shared" si="73"/>
        <v>0</v>
      </c>
      <c r="Q217" s="27">
        <f t="shared" si="74"/>
        <v>0</v>
      </c>
      <c r="R217" s="21">
        <f t="shared" si="75"/>
        <v>0</v>
      </c>
      <c r="S217" s="21">
        <f t="shared" si="68"/>
        <v>0</v>
      </c>
      <c r="T217" s="28">
        <f t="shared" si="69"/>
        <v>0</v>
      </c>
      <c r="U217" s="34">
        <f t="shared" si="67"/>
        <v>0</v>
      </c>
      <c r="V217" s="19">
        <f t="shared" si="80"/>
        <v>0</v>
      </c>
      <c r="W217" s="18">
        <f t="shared" si="76"/>
        <v>0</v>
      </c>
      <c r="X217" s="18">
        <f t="shared" si="81"/>
        <v>0</v>
      </c>
      <c r="Y217" s="95">
        <f t="shared" si="77"/>
        <v>0</v>
      </c>
      <c r="AB217" s="99">
        <f t="shared" si="78"/>
        <v>0</v>
      </c>
      <c r="AC217" s="118">
        <f>SUM($AB$33:AB217)*AB217</f>
        <v>0</v>
      </c>
      <c r="AE217" s="123">
        <f t="shared" si="79"/>
        <v>31</v>
      </c>
    </row>
    <row r="218" spans="7:31" x14ac:dyDescent="0.25">
      <c r="G218" s="130"/>
      <c r="H218" s="131"/>
      <c r="I218" s="132"/>
      <c r="J218" s="133"/>
      <c r="K218" s="19">
        <f t="shared" si="70"/>
        <v>0</v>
      </c>
      <c r="L218" s="39">
        <f t="shared" si="71"/>
        <v>0</v>
      </c>
      <c r="M218" s="138"/>
      <c r="N218" s="133"/>
      <c r="O218" s="19">
        <f t="shared" si="72"/>
        <v>0</v>
      </c>
      <c r="P218" s="23">
        <f t="shared" si="73"/>
        <v>0</v>
      </c>
      <c r="Q218" s="27">
        <f t="shared" si="74"/>
        <v>0</v>
      </c>
      <c r="R218" s="21">
        <f t="shared" si="75"/>
        <v>0</v>
      </c>
      <c r="S218" s="21">
        <f t="shared" si="68"/>
        <v>0</v>
      </c>
      <c r="T218" s="28">
        <f t="shared" si="69"/>
        <v>0</v>
      </c>
      <c r="U218" s="34">
        <f t="shared" si="67"/>
        <v>0</v>
      </c>
      <c r="V218" s="19">
        <f t="shared" si="80"/>
        <v>0</v>
      </c>
      <c r="W218" s="18">
        <f t="shared" si="76"/>
        <v>0</v>
      </c>
      <c r="X218" s="18">
        <f t="shared" si="81"/>
        <v>0</v>
      </c>
      <c r="Y218" s="95">
        <f t="shared" si="77"/>
        <v>0</v>
      </c>
      <c r="AB218" s="99">
        <f t="shared" si="78"/>
        <v>0</v>
      </c>
      <c r="AC218" s="118">
        <f>SUM($AB$33:AB218)*AB218</f>
        <v>0</v>
      </c>
      <c r="AE218" s="123">
        <f t="shared" si="79"/>
        <v>31</v>
      </c>
    </row>
    <row r="219" spans="7:31" x14ac:dyDescent="0.25">
      <c r="G219" s="130"/>
      <c r="H219" s="131"/>
      <c r="I219" s="132"/>
      <c r="J219" s="133"/>
      <c r="K219" s="19">
        <f t="shared" si="70"/>
        <v>0</v>
      </c>
      <c r="L219" s="39">
        <f t="shared" si="71"/>
        <v>0</v>
      </c>
      <c r="M219" s="138"/>
      <c r="N219" s="133"/>
      <c r="O219" s="19">
        <f t="shared" si="72"/>
        <v>0</v>
      </c>
      <c r="P219" s="23">
        <f t="shared" si="73"/>
        <v>0</v>
      </c>
      <c r="Q219" s="27">
        <f t="shared" si="74"/>
        <v>0</v>
      </c>
      <c r="R219" s="21">
        <f t="shared" si="75"/>
        <v>0</v>
      </c>
      <c r="S219" s="21">
        <f t="shared" si="68"/>
        <v>0</v>
      </c>
      <c r="T219" s="28">
        <f t="shared" si="69"/>
        <v>0</v>
      </c>
      <c r="U219" s="34">
        <f t="shared" si="67"/>
        <v>0</v>
      </c>
      <c r="V219" s="19">
        <f t="shared" si="80"/>
        <v>0</v>
      </c>
      <c r="W219" s="18">
        <f t="shared" si="76"/>
        <v>0</v>
      </c>
      <c r="X219" s="18">
        <f t="shared" si="81"/>
        <v>0</v>
      </c>
      <c r="Y219" s="95">
        <f t="shared" si="77"/>
        <v>0</v>
      </c>
      <c r="AB219" s="99">
        <f t="shared" si="78"/>
        <v>0</v>
      </c>
      <c r="AC219" s="118">
        <f>SUM($AB$33:AB219)*AB219</f>
        <v>0</v>
      </c>
      <c r="AE219" s="123">
        <f t="shared" si="79"/>
        <v>31</v>
      </c>
    </row>
    <row r="220" spans="7:31" x14ac:dyDescent="0.25">
      <c r="G220" s="130"/>
      <c r="H220" s="131"/>
      <c r="I220" s="132"/>
      <c r="J220" s="133"/>
      <c r="K220" s="19">
        <f t="shared" si="70"/>
        <v>0</v>
      </c>
      <c r="L220" s="39">
        <f t="shared" si="71"/>
        <v>0</v>
      </c>
      <c r="M220" s="138"/>
      <c r="N220" s="133"/>
      <c r="O220" s="19">
        <f t="shared" si="72"/>
        <v>0</v>
      </c>
      <c r="P220" s="23">
        <f t="shared" si="73"/>
        <v>0</v>
      </c>
      <c r="Q220" s="27">
        <f t="shared" si="74"/>
        <v>0</v>
      </c>
      <c r="R220" s="21">
        <f t="shared" si="75"/>
        <v>0</v>
      </c>
      <c r="S220" s="21">
        <f t="shared" si="68"/>
        <v>0</v>
      </c>
      <c r="T220" s="28">
        <f t="shared" si="69"/>
        <v>0</v>
      </c>
      <c r="U220" s="34">
        <f t="shared" si="67"/>
        <v>0</v>
      </c>
      <c r="V220" s="19">
        <f t="shared" si="80"/>
        <v>0</v>
      </c>
      <c r="W220" s="18">
        <f t="shared" si="76"/>
        <v>0</v>
      </c>
      <c r="X220" s="18">
        <f t="shared" si="81"/>
        <v>0</v>
      </c>
      <c r="Y220" s="95">
        <f t="shared" si="77"/>
        <v>0</v>
      </c>
      <c r="AB220" s="99">
        <f t="shared" si="78"/>
        <v>0</v>
      </c>
      <c r="AC220" s="118">
        <f>SUM($AB$33:AB220)*AB220</f>
        <v>0</v>
      </c>
      <c r="AE220" s="123">
        <f t="shared" si="79"/>
        <v>31</v>
      </c>
    </row>
    <row r="221" spans="7:31" x14ac:dyDescent="0.25">
      <c r="G221" s="130"/>
      <c r="H221" s="131"/>
      <c r="I221" s="132"/>
      <c r="J221" s="133"/>
      <c r="K221" s="19">
        <f t="shared" si="70"/>
        <v>0</v>
      </c>
      <c r="L221" s="39">
        <f t="shared" si="71"/>
        <v>0</v>
      </c>
      <c r="M221" s="138"/>
      <c r="N221" s="133"/>
      <c r="O221" s="19">
        <f t="shared" si="72"/>
        <v>0</v>
      </c>
      <c r="P221" s="23">
        <f t="shared" si="73"/>
        <v>0</v>
      </c>
      <c r="Q221" s="27">
        <f t="shared" si="74"/>
        <v>0</v>
      </c>
      <c r="R221" s="21">
        <f t="shared" si="75"/>
        <v>0</v>
      </c>
      <c r="S221" s="21">
        <f t="shared" si="68"/>
        <v>0</v>
      </c>
      <c r="T221" s="28">
        <f t="shared" si="69"/>
        <v>0</v>
      </c>
      <c r="U221" s="34">
        <f t="shared" si="67"/>
        <v>0</v>
      </c>
      <c r="V221" s="19">
        <f t="shared" si="80"/>
        <v>0</v>
      </c>
      <c r="W221" s="18">
        <f t="shared" si="76"/>
        <v>0</v>
      </c>
      <c r="X221" s="18">
        <f t="shared" si="81"/>
        <v>0</v>
      </c>
      <c r="Y221" s="95">
        <f t="shared" si="77"/>
        <v>0</v>
      </c>
      <c r="AB221" s="99">
        <f t="shared" si="78"/>
        <v>0</v>
      </c>
      <c r="AC221" s="118">
        <f>SUM($AB$33:AB221)*AB221</f>
        <v>0</v>
      </c>
      <c r="AE221" s="123">
        <f t="shared" si="79"/>
        <v>31</v>
      </c>
    </row>
    <row r="222" spans="7:31" x14ac:dyDescent="0.25">
      <c r="G222" s="130"/>
      <c r="H222" s="131"/>
      <c r="I222" s="132"/>
      <c r="J222" s="133"/>
      <c r="K222" s="19">
        <f t="shared" si="70"/>
        <v>0</v>
      </c>
      <c r="L222" s="39">
        <f t="shared" si="71"/>
        <v>0</v>
      </c>
      <c r="M222" s="138"/>
      <c r="N222" s="133"/>
      <c r="O222" s="19">
        <f t="shared" si="72"/>
        <v>0</v>
      </c>
      <c r="P222" s="23">
        <f t="shared" si="73"/>
        <v>0</v>
      </c>
      <c r="Q222" s="27">
        <f t="shared" si="74"/>
        <v>0</v>
      </c>
      <c r="R222" s="21">
        <f t="shared" si="75"/>
        <v>0</v>
      </c>
      <c r="S222" s="21">
        <f t="shared" si="68"/>
        <v>0</v>
      </c>
      <c r="T222" s="28">
        <f t="shared" si="69"/>
        <v>0</v>
      </c>
      <c r="U222" s="34">
        <f t="shared" si="67"/>
        <v>0</v>
      </c>
      <c r="V222" s="19">
        <f t="shared" si="80"/>
        <v>0</v>
      </c>
      <c r="W222" s="18">
        <f t="shared" si="76"/>
        <v>0</v>
      </c>
      <c r="X222" s="18">
        <f t="shared" si="81"/>
        <v>0</v>
      </c>
      <c r="Y222" s="95">
        <f t="shared" si="77"/>
        <v>0</v>
      </c>
      <c r="AB222" s="99">
        <f t="shared" si="78"/>
        <v>0</v>
      </c>
      <c r="AC222" s="118">
        <f>SUM($AB$33:AB222)*AB222</f>
        <v>0</v>
      </c>
      <c r="AE222" s="123">
        <f t="shared" si="79"/>
        <v>31</v>
      </c>
    </row>
    <row r="223" spans="7:31" x14ac:dyDescent="0.25">
      <c r="G223" s="130"/>
      <c r="H223" s="131"/>
      <c r="I223" s="132"/>
      <c r="J223" s="133"/>
      <c r="K223" s="19">
        <f t="shared" si="70"/>
        <v>0</v>
      </c>
      <c r="L223" s="39">
        <f t="shared" si="71"/>
        <v>0</v>
      </c>
      <c r="M223" s="138"/>
      <c r="N223" s="133"/>
      <c r="O223" s="19">
        <f t="shared" si="72"/>
        <v>0</v>
      </c>
      <c r="P223" s="23">
        <f t="shared" si="73"/>
        <v>0</v>
      </c>
      <c r="Q223" s="27">
        <f t="shared" si="74"/>
        <v>0</v>
      </c>
      <c r="R223" s="21">
        <f t="shared" si="75"/>
        <v>0</v>
      </c>
      <c r="S223" s="21">
        <f t="shared" si="68"/>
        <v>0</v>
      </c>
      <c r="T223" s="28">
        <f t="shared" si="69"/>
        <v>0</v>
      </c>
      <c r="U223" s="34">
        <f t="shared" si="67"/>
        <v>0</v>
      </c>
      <c r="V223" s="19">
        <f t="shared" si="80"/>
        <v>0</v>
      </c>
      <c r="W223" s="18">
        <f t="shared" si="76"/>
        <v>0</v>
      </c>
      <c r="X223" s="18">
        <f t="shared" si="81"/>
        <v>0</v>
      </c>
      <c r="Y223" s="95">
        <f t="shared" si="77"/>
        <v>0</v>
      </c>
      <c r="AB223" s="99">
        <f t="shared" si="78"/>
        <v>0</v>
      </c>
      <c r="AC223" s="118">
        <f>SUM($AB$33:AB223)*AB223</f>
        <v>0</v>
      </c>
      <c r="AE223" s="123">
        <f t="shared" si="79"/>
        <v>31</v>
      </c>
    </row>
    <row r="224" spans="7:31" x14ac:dyDescent="0.25">
      <c r="G224" s="130"/>
      <c r="H224" s="131"/>
      <c r="I224" s="132"/>
      <c r="J224" s="133"/>
      <c r="K224" s="19">
        <f t="shared" si="70"/>
        <v>0</v>
      </c>
      <c r="L224" s="39">
        <f t="shared" si="71"/>
        <v>0</v>
      </c>
      <c r="M224" s="138"/>
      <c r="N224" s="133"/>
      <c r="O224" s="19">
        <f t="shared" si="72"/>
        <v>0</v>
      </c>
      <c r="P224" s="23">
        <f t="shared" si="73"/>
        <v>0</v>
      </c>
      <c r="Q224" s="27">
        <f t="shared" si="74"/>
        <v>0</v>
      </c>
      <c r="R224" s="21">
        <f t="shared" si="75"/>
        <v>0</v>
      </c>
      <c r="S224" s="21">
        <f t="shared" si="68"/>
        <v>0</v>
      </c>
      <c r="T224" s="28">
        <f t="shared" si="69"/>
        <v>0</v>
      </c>
      <c r="U224" s="34">
        <f t="shared" si="67"/>
        <v>0</v>
      </c>
      <c r="V224" s="19">
        <f t="shared" si="80"/>
        <v>0</v>
      </c>
      <c r="W224" s="18">
        <f t="shared" si="76"/>
        <v>0</v>
      </c>
      <c r="X224" s="18">
        <f t="shared" si="81"/>
        <v>0</v>
      </c>
      <c r="Y224" s="95">
        <f t="shared" si="77"/>
        <v>0</v>
      </c>
      <c r="AB224" s="99">
        <f t="shared" si="78"/>
        <v>0</v>
      </c>
      <c r="AC224" s="118">
        <f>SUM($AB$33:AB224)*AB224</f>
        <v>0</v>
      </c>
      <c r="AE224" s="123">
        <f t="shared" si="79"/>
        <v>31</v>
      </c>
    </row>
    <row r="225" spans="7:31" x14ac:dyDescent="0.25">
      <c r="G225" s="130"/>
      <c r="H225" s="131"/>
      <c r="I225" s="132"/>
      <c r="J225" s="133"/>
      <c r="K225" s="19">
        <f t="shared" si="70"/>
        <v>0</v>
      </c>
      <c r="L225" s="39">
        <f t="shared" si="71"/>
        <v>0</v>
      </c>
      <c r="M225" s="138"/>
      <c r="N225" s="133"/>
      <c r="O225" s="19">
        <f t="shared" si="72"/>
        <v>0</v>
      </c>
      <c r="P225" s="23">
        <f t="shared" si="73"/>
        <v>0</v>
      </c>
      <c r="Q225" s="27">
        <f t="shared" si="74"/>
        <v>0</v>
      </c>
      <c r="R225" s="21">
        <f t="shared" si="75"/>
        <v>0</v>
      </c>
      <c r="S225" s="21">
        <f t="shared" si="68"/>
        <v>0</v>
      </c>
      <c r="T225" s="28">
        <f t="shared" si="69"/>
        <v>0</v>
      </c>
      <c r="U225" s="34">
        <f t="shared" ref="U225:U240" si="82">V225/5/$AC$12</f>
        <v>0</v>
      </c>
      <c r="V225" s="19">
        <f t="shared" si="80"/>
        <v>0</v>
      </c>
      <c r="W225" s="18">
        <f t="shared" si="76"/>
        <v>0</v>
      </c>
      <c r="X225" s="18">
        <f t="shared" si="81"/>
        <v>0</v>
      </c>
      <c r="Y225" s="95">
        <f t="shared" si="77"/>
        <v>0</v>
      </c>
      <c r="AB225" s="99">
        <f t="shared" si="78"/>
        <v>0</v>
      </c>
      <c r="AC225" s="118">
        <f>SUM($AB$33:AB225)*AB225</f>
        <v>0</v>
      </c>
      <c r="AE225" s="123">
        <f t="shared" si="79"/>
        <v>31</v>
      </c>
    </row>
    <row r="226" spans="7:31" x14ac:dyDescent="0.25">
      <c r="G226" s="130"/>
      <c r="H226" s="131"/>
      <c r="I226" s="132"/>
      <c r="J226" s="133"/>
      <c r="K226" s="19">
        <f t="shared" si="70"/>
        <v>0</v>
      </c>
      <c r="L226" s="39">
        <f t="shared" si="71"/>
        <v>0</v>
      </c>
      <c r="M226" s="138"/>
      <c r="N226" s="133"/>
      <c r="O226" s="19">
        <f t="shared" si="72"/>
        <v>0</v>
      </c>
      <c r="P226" s="23">
        <f t="shared" si="73"/>
        <v>0</v>
      </c>
      <c r="Q226" s="27">
        <f t="shared" si="74"/>
        <v>0</v>
      </c>
      <c r="R226" s="21">
        <f t="shared" si="75"/>
        <v>0</v>
      </c>
      <c r="S226" s="21">
        <f t="shared" ref="S226:S289" si="83">IF(K226=0,0,IF(O226&lt;=K226,1,-1))</f>
        <v>0</v>
      </c>
      <c r="T226" s="28">
        <f t="shared" ref="T226:T289" si="84">IF(L226=0,0,IF(P226&gt;=L226,1,-1))</f>
        <v>0</v>
      </c>
      <c r="U226" s="34">
        <f t="shared" si="82"/>
        <v>0</v>
      </c>
      <c r="V226" s="19">
        <f t="shared" si="80"/>
        <v>0</v>
      </c>
      <c r="W226" s="18">
        <f t="shared" si="76"/>
        <v>0</v>
      </c>
      <c r="X226" s="18">
        <f t="shared" si="81"/>
        <v>0</v>
      </c>
      <c r="Y226" s="95">
        <f t="shared" si="77"/>
        <v>0</v>
      </c>
      <c r="AB226" s="99">
        <f t="shared" si="78"/>
        <v>0</v>
      </c>
      <c r="AC226" s="118">
        <f>SUM($AB$33:AB226)*AB226</f>
        <v>0</v>
      </c>
      <c r="AE226" s="123">
        <f t="shared" si="79"/>
        <v>31</v>
      </c>
    </row>
    <row r="227" spans="7:31" x14ac:dyDescent="0.25">
      <c r="G227" s="130"/>
      <c r="H227" s="131"/>
      <c r="I227" s="132"/>
      <c r="J227" s="133"/>
      <c r="K227" s="19">
        <f t="shared" si="70"/>
        <v>0</v>
      </c>
      <c r="L227" s="39">
        <f t="shared" si="71"/>
        <v>0</v>
      </c>
      <c r="M227" s="138"/>
      <c r="N227" s="133"/>
      <c r="O227" s="19">
        <f t="shared" si="72"/>
        <v>0</v>
      </c>
      <c r="P227" s="23">
        <f t="shared" si="73"/>
        <v>0</v>
      </c>
      <c r="Q227" s="27">
        <f t="shared" si="74"/>
        <v>0</v>
      </c>
      <c r="R227" s="21">
        <f t="shared" si="75"/>
        <v>0</v>
      </c>
      <c r="S227" s="21">
        <f t="shared" si="83"/>
        <v>0</v>
      </c>
      <c r="T227" s="28">
        <f t="shared" si="84"/>
        <v>0</v>
      </c>
      <c r="U227" s="34">
        <f t="shared" si="82"/>
        <v>0</v>
      </c>
      <c r="V227" s="19">
        <f t="shared" si="80"/>
        <v>0</v>
      </c>
      <c r="W227" s="18">
        <f t="shared" si="76"/>
        <v>0</v>
      </c>
      <c r="X227" s="18">
        <f t="shared" si="81"/>
        <v>0</v>
      </c>
      <c r="Y227" s="95">
        <f t="shared" si="77"/>
        <v>0</v>
      </c>
      <c r="AB227" s="99">
        <f t="shared" si="78"/>
        <v>0</v>
      </c>
      <c r="AC227" s="118">
        <f>SUM($AB$33:AB227)*AB227</f>
        <v>0</v>
      </c>
      <c r="AE227" s="123">
        <f t="shared" si="79"/>
        <v>31</v>
      </c>
    </row>
    <row r="228" spans="7:31" x14ac:dyDescent="0.25">
      <c r="G228" s="130"/>
      <c r="H228" s="131"/>
      <c r="I228" s="132"/>
      <c r="J228" s="133"/>
      <c r="K228" s="19">
        <f t="shared" si="70"/>
        <v>0</v>
      </c>
      <c r="L228" s="39">
        <f t="shared" si="71"/>
        <v>0</v>
      </c>
      <c r="M228" s="138"/>
      <c r="N228" s="133"/>
      <c r="O228" s="19">
        <f t="shared" si="72"/>
        <v>0</v>
      </c>
      <c r="P228" s="23">
        <f t="shared" si="73"/>
        <v>0</v>
      </c>
      <c r="Q228" s="27">
        <f t="shared" si="74"/>
        <v>0</v>
      </c>
      <c r="R228" s="21">
        <f t="shared" si="75"/>
        <v>0</v>
      </c>
      <c r="S228" s="21">
        <f t="shared" si="83"/>
        <v>0</v>
      </c>
      <c r="T228" s="28">
        <f t="shared" si="84"/>
        <v>0</v>
      </c>
      <c r="U228" s="34">
        <f t="shared" si="82"/>
        <v>0</v>
      </c>
      <c r="V228" s="19">
        <f t="shared" si="80"/>
        <v>0</v>
      </c>
      <c r="W228" s="18">
        <f t="shared" si="76"/>
        <v>0</v>
      </c>
      <c r="X228" s="18">
        <f t="shared" si="81"/>
        <v>0</v>
      </c>
      <c r="Y228" s="95">
        <f t="shared" si="77"/>
        <v>0</v>
      </c>
      <c r="AB228" s="99">
        <f t="shared" si="78"/>
        <v>0</v>
      </c>
      <c r="AC228" s="118">
        <f>SUM($AB$33:AB228)*AB228</f>
        <v>0</v>
      </c>
      <c r="AE228" s="123">
        <f t="shared" si="79"/>
        <v>31</v>
      </c>
    </row>
    <row r="229" spans="7:31" x14ac:dyDescent="0.25">
      <c r="G229" s="130"/>
      <c r="H229" s="131"/>
      <c r="I229" s="132"/>
      <c r="J229" s="133"/>
      <c r="K229" s="19">
        <f t="shared" si="70"/>
        <v>0</v>
      </c>
      <c r="L229" s="39">
        <f t="shared" si="71"/>
        <v>0</v>
      </c>
      <c r="M229" s="138"/>
      <c r="N229" s="133"/>
      <c r="O229" s="19">
        <f t="shared" si="72"/>
        <v>0</v>
      </c>
      <c r="P229" s="23">
        <f t="shared" si="73"/>
        <v>0</v>
      </c>
      <c r="Q229" s="27">
        <f t="shared" si="74"/>
        <v>0</v>
      </c>
      <c r="R229" s="21">
        <f t="shared" si="75"/>
        <v>0</v>
      </c>
      <c r="S229" s="21">
        <f t="shared" si="83"/>
        <v>0</v>
      </c>
      <c r="T229" s="28">
        <f t="shared" si="84"/>
        <v>0</v>
      </c>
      <c r="U229" s="34">
        <f t="shared" si="82"/>
        <v>0</v>
      </c>
      <c r="V229" s="19">
        <f t="shared" si="80"/>
        <v>0</v>
      </c>
      <c r="W229" s="18">
        <f t="shared" si="76"/>
        <v>0</v>
      </c>
      <c r="X229" s="18">
        <f t="shared" si="81"/>
        <v>0</v>
      </c>
      <c r="Y229" s="95">
        <f t="shared" si="77"/>
        <v>0</v>
      </c>
      <c r="AB229" s="99">
        <f t="shared" si="78"/>
        <v>0</v>
      </c>
      <c r="AC229" s="118">
        <f>SUM($AB$33:AB229)*AB229</f>
        <v>0</v>
      </c>
      <c r="AE229" s="123">
        <f t="shared" si="79"/>
        <v>31</v>
      </c>
    </row>
    <row r="230" spans="7:31" x14ac:dyDescent="0.25">
      <c r="G230" s="130"/>
      <c r="H230" s="131"/>
      <c r="I230" s="132"/>
      <c r="J230" s="133"/>
      <c r="K230" s="19">
        <f t="shared" si="70"/>
        <v>0</v>
      </c>
      <c r="L230" s="39">
        <f t="shared" si="71"/>
        <v>0</v>
      </c>
      <c r="M230" s="138"/>
      <c r="N230" s="133"/>
      <c r="O230" s="19">
        <f t="shared" si="72"/>
        <v>0</v>
      </c>
      <c r="P230" s="23">
        <f t="shared" si="73"/>
        <v>0</v>
      </c>
      <c r="Q230" s="27">
        <f t="shared" si="74"/>
        <v>0</v>
      </c>
      <c r="R230" s="21">
        <f t="shared" si="75"/>
        <v>0</v>
      </c>
      <c r="S230" s="21">
        <f t="shared" si="83"/>
        <v>0</v>
      </c>
      <c r="T230" s="28">
        <f t="shared" si="84"/>
        <v>0</v>
      </c>
      <c r="U230" s="34">
        <f t="shared" si="82"/>
        <v>0</v>
      </c>
      <c r="V230" s="19">
        <f t="shared" si="80"/>
        <v>0</v>
      </c>
      <c r="W230" s="18">
        <f t="shared" si="76"/>
        <v>0</v>
      </c>
      <c r="X230" s="18">
        <f t="shared" si="81"/>
        <v>0</v>
      </c>
      <c r="Y230" s="95">
        <f t="shared" si="77"/>
        <v>0</v>
      </c>
      <c r="AB230" s="99">
        <f t="shared" si="78"/>
        <v>0</v>
      </c>
      <c r="AC230" s="118">
        <f>SUM($AB$33:AB230)*AB230</f>
        <v>0</v>
      </c>
      <c r="AE230" s="123">
        <f t="shared" si="79"/>
        <v>31</v>
      </c>
    </row>
    <row r="231" spans="7:31" x14ac:dyDescent="0.25">
      <c r="G231" s="130"/>
      <c r="H231" s="131"/>
      <c r="I231" s="132"/>
      <c r="J231" s="133"/>
      <c r="K231" s="19">
        <f t="shared" si="70"/>
        <v>0</v>
      </c>
      <c r="L231" s="39">
        <f t="shared" si="71"/>
        <v>0</v>
      </c>
      <c r="M231" s="138"/>
      <c r="N231" s="133"/>
      <c r="O231" s="19">
        <f t="shared" si="72"/>
        <v>0</v>
      </c>
      <c r="P231" s="23">
        <f t="shared" si="73"/>
        <v>0</v>
      </c>
      <c r="Q231" s="27">
        <f t="shared" si="74"/>
        <v>0</v>
      </c>
      <c r="R231" s="21">
        <f t="shared" si="75"/>
        <v>0</v>
      </c>
      <c r="S231" s="21">
        <f t="shared" si="83"/>
        <v>0</v>
      </c>
      <c r="T231" s="28">
        <f t="shared" si="84"/>
        <v>0</v>
      </c>
      <c r="U231" s="34">
        <f t="shared" si="82"/>
        <v>0</v>
      </c>
      <c r="V231" s="19">
        <f t="shared" si="80"/>
        <v>0</v>
      </c>
      <c r="W231" s="18">
        <f t="shared" si="76"/>
        <v>0</v>
      </c>
      <c r="X231" s="18">
        <f t="shared" si="81"/>
        <v>0</v>
      </c>
      <c r="Y231" s="95">
        <f t="shared" si="77"/>
        <v>0</v>
      </c>
      <c r="AB231" s="99">
        <f t="shared" si="78"/>
        <v>0</v>
      </c>
      <c r="AC231" s="118">
        <f>SUM($AB$33:AB231)*AB231</f>
        <v>0</v>
      </c>
      <c r="AE231" s="123">
        <f t="shared" si="79"/>
        <v>31</v>
      </c>
    </row>
    <row r="232" spans="7:31" x14ac:dyDescent="0.25">
      <c r="G232" s="130"/>
      <c r="H232" s="131"/>
      <c r="I232" s="132"/>
      <c r="J232" s="133"/>
      <c r="K232" s="19">
        <f t="shared" ref="K232:K295" si="85">IF(ISERROR(J232/I232),0,J232/I232)</f>
        <v>0</v>
      </c>
      <c r="L232" s="39">
        <f t="shared" ref="L232:L295" si="86">IF(ISERROR(I232/(J232*24)),0,I232/(J232*24))</f>
        <v>0</v>
      </c>
      <c r="M232" s="138"/>
      <c r="N232" s="133"/>
      <c r="O232" s="19">
        <f t="shared" si="72"/>
        <v>0</v>
      </c>
      <c r="P232" s="23">
        <f t="shared" si="73"/>
        <v>0</v>
      </c>
      <c r="Q232" s="27">
        <f t="shared" si="74"/>
        <v>0</v>
      </c>
      <c r="R232" s="21">
        <f t="shared" si="75"/>
        <v>0</v>
      </c>
      <c r="S232" s="21">
        <f t="shared" si="83"/>
        <v>0</v>
      </c>
      <c r="T232" s="28">
        <f t="shared" si="84"/>
        <v>0</v>
      </c>
      <c r="U232" s="34">
        <f t="shared" si="82"/>
        <v>0</v>
      </c>
      <c r="V232" s="19">
        <f t="shared" si="80"/>
        <v>0</v>
      </c>
      <c r="W232" s="18">
        <f t="shared" si="76"/>
        <v>0</v>
      </c>
      <c r="X232" s="18">
        <f t="shared" si="81"/>
        <v>0</v>
      </c>
      <c r="Y232" s="95">
        <f t="shared" si="77"/>
        <v>0</v>
      </c>
      <c r="AB232" s="99">
        <f t="shared" si="78"/>
        <v>0</v>
      </c>
      <c r="AC232" s="118">
        <f>SUM($AB$33:AB232)*AB232</f>
        <v>0</v>
      </c>
      <c r="AE232" s="123">
        <f t="shared" si="79"/>
        <v>31</v>
      </c>
    </row>
    <row r="233" spans="7:31" x14ac:dyDescent="0.25">
      <c r="G233" s="130"/>
      <c r="H233" s="131"/>
      <c r="I233" s="132"/>
      <c r="J233" s="133"/>
      <c r="K233" s="19">
        <f t="shared" si="85"/>
        <v>0</v>
      </c>
      <c r="L233" s="39">
        <f t="shared" si="86"/>
        <v>0</v>
      </c>
      <c r="M233" s="138"/>
      <c r="N233" s="133"/>
      <c r="O233" s="19">
        <f t="shared" si="72"/>
        <v>0</v>
      </c>
      <c r="P233" s="23">
        <f t="shared" si="73"/>
        <v>0</v>
      </c>
      <c r="Q233" s="27">
        <f t="shared" si="74"/>
        <v>0</v>
      </c>
      <c r="R233" s="21">
        <f t="shared" si="75"/>
        <v>0</v>
      </c>
      <c r="S233" s="21">
        <f t="shared" si="83"/>
        <v>0</v>
      </c>
      <c r="T233" s="28">
        <f t="shared" si="84"/>
        <v>0</v>
      </c>
      <c r="U233" s="34">
        <f t="shared" si="82"/>
        <v>0</v>
      </c>
      <c r="V233" s="19">
        <f t="shared" si="80"/>
        <v>0</v>
      </c>
      <c r="W233" s="18">
        <f t="shared" si="76"/>
        <v>0</v>
      </c>
      <c r="X233" s="18">
        <f t="shared" si="81"/>
        <v>0</v>
      </c>
      <c r="Y233" s="95">
        <f t="shared" si="77"/>
        <v>0</v>
      </c>
      <c r="AB233" s="99">
        <f t="shared" si="78"/>
        <v>0</v>
      </c>
      <c r="AC233" s="118">
        <f>SUM($AB$33:AB233)*AB233</f>
        <v>0</v>
      </c>
      <c r="AE233" s="123">
        <f t="shared" si="79"/>
        <v>31</v>
      </c>
    </row>
    <row r="234" spans="7:31" x14ac:dyDescent="0.25">
      <c r="G234" s="130"/>
      <c r="H234" s="131"/>
      <c r="I234" s="132"/>
      <c r="J234" s="133"/>
      <c r="K234" s="19">
        <f t="shared" si="85"/>
        <v>0</v>
      </c>
      <c r="L234" s="39">
        <f t="shared" si="86"/>
        <v>0</v>
      </c>
      <c r="M234" s="138"/>
      <c r="N234" s="133"/>
      <c r="O234" s="19">
        <f t="shared" si="72"/>
        <v>0</v>
      </c>
      <c r="P234" s="23">
        <f t="shared" si="73"/>
        <v>0</v>
      </c>
      <c r="Q234" s="27">
        <f t="shared" si="74"/>
        <v>0</v>
      </c>
      <c r="R234" s="21">
        <f t="shared" si="75"/>
        <v>0</v>
      </c>
      <c r="S234" s="21">
        <f t="shared" si="83"/>
        <v>0</v>
      </c>
      <c r="T234" s="28">
        <f t="shared" si="84"/>
        <v>0</v>
      </c>
      <c r="U234" s="34">
        <f t="shared" si="82"/>
        <v>0</v>
      </c>
      <c r="V234" s="19">
        <f t="shared" si="80"/>
        <v>0</v>
      </c>
      <c r="W234" s="18">
        <f t="shared" si="76"/>
        <v>0</v>
      </c>
      <c r="X234" s="18">
        <f t="shared" si="81"/>
        <v>0</v>
      </c>
      <c r="Y234" s="95">
        <f t="shared" si="77"/>
        <v>0</v>
      </c>
      <c r="AB234" s="99">
        <f t="shared" si="78"/>
        <v>0</v>
      </c>
      <c r="AC234" s="118">
        <f>SUM($AB$33:AB234)*AB234</f>
        <v>0</v>
      </c>
      <c r="AE234" s="123">
        <f t="shared" si="79"/>
        <v>31</v>
      </c>
    </row>
    <row r="235" spans="7:31" x14ac:dyDescent="0.25">
      <c r="G235" s="130"/>
      <c r="H235" s="131"/>
      <c r="I235" s="132"/>
      <c r="J235" s="133"/>
      <c r="K235" s="19">
        <f t="shared" si="85"/>
        <v>0</v>
      </c>
      <c r="L235" s="39">
        <f t="shared" si="86"/>
        <v>0</v>
      </c>
      <c r="M235" s="138"/>
      <c r="N235" s="133"/>
      <c r="O235" s="19">
        <f t="shared" si="72"/>
        <v>0</v>
      </c>
      <c r="P235" s="23">
        <f t="shared" si="73"/>
        <v>0</v>
      </c>
      <c r="Q235" s="27">
        <f t="shared" si="74"/>
        <v>0</v>
      </c>
      <c r="R235" s="21">
        <f t="shared" si="75"/>
        <v>0</v>
      </c>
      <c r="S235" s="21">
        <f t="shared" si="83"/>
        <v>0</v>
      </c>
      <c r="T235" s="28">
        <f t="shared" si="84"/>
        <v>0</v>
      </c>
      <c r="U235" s="34">
        <f t="shared" si="82"/>
        <v>0</v>
      </c>
      <c r="V235" s="19">
        <f t="shared" si="80"/>
        <v>0</v>
      </c>
      <c r="W235" s="18">
        <f t="shared" si="76"/>
        <v>0</v>
      </c>
      <c r="X235" s="18">
        <f t="shared" si="81"/>
        <v>0</v>
      </c>
      <c r="Y235" s="95">
        <f t="shared" si="77"/>
        <v>0</v>
      </c>
      <c r="AB235" s="99">
        <f t="shared" si="78"/>
        <v>0</v>
      </c>
      <c r="AC235" s="118">
        <f>SUM($AB$33:AB235)*AB235</f>
        <v>0</v>
      </c>
      <c r="AE235" s="123">
        <f t="shared" si="79"/>
        <v>31</v>
      </c>
    </row>
    <row r="236" spans="7:31" x14ac:dyDescent="0.25">
      <c r="G236" s="130"/>
      <c r="H236" s="131"/>
      <c r="I236" s="132"/>
      <c r="J236" s="133"/>
      <c r="K236" s="19">
        <f t="shared" si="85"/>
        <v>0</v>
      </c>
      <c r="L236" s="39">
        <f t="shared" si="86"/>
        <v>0</v>
      </c>
      <c r="M236" s="138"/>
      <c r="N236" s="133"/>
      <c r="O236" s="19">
        <f t="shared" si="72"/>
        <v>0</v>
      </c>
      <c r="P236" s="23">
        <f t="shared" si="73"/>
        <v>0</v>
      </c>
      <c r="Q236" s="27">
        <f t="shared" si="74"/>
        <v>0</v>
      </c>
      <c r="R236" s="21">
        <f t="shared" si="75"/>
        <v>0</v>
      </c>
      <c r="S236" s="21">
        <f t="shared" si="83"/>
        <v>0</v>
      </c>
      <c r="T236" s="28">
        <f t="shared" si="84"/>
        <v>0</v>
      </c>
      <c r="U236" s="34">
        <f t="shared" si="82"/>
        <v>0</v>
      </c>
      <c r="V236" s="19">
        <f t="shared" si="80"/>
        <v>0</v>
      </c>
      <c r="W236" s="18">
        <f t="shared" si="76"/>
        <v>0</v>
      </c>
      <c r="X236" s="18">
        <f t="shared" si="81"/>
        <v>0</v>
      </c>
      <c r="Y236" s="95">
        <f t="shared" si="77"/>
        <v>0</v>
      </c>
      <c r="AB236" s="99">
        <f t="shared" si="78"/>
        <v>0</v>
      </c>
      <c r="AC236" s="118">
        <f>SUM($AB$33:AB236)*AB236</f>
        <v>0</v>
      </c>
      <c r="AE236" s="123">
        <f t="shared" si="79"/>
        <v>31</v>
      </c>
    </row>
    <row r="237" spans="7:31" x14ac:dyDescent="0.25">
      <c r="G237" s="130"/>
      <c r="H237" s="131"/>
      <c r="I237" s="132"/>
      <c r="J237" s="133"/>
      <c r="K237" s="19">
        <f t="shared" si="85"/>
        <v>0</v>
      </c>
      <c r="L237" s="39">
        <f t="shared" si="86"/>
        <v>0</v>
      </c>
      <c r="M237" s="138"/>
      <c r="N237" s="133"/>
      <c r="O237" s="19">
        <f t="shared" si="72"/>
        <v>0</v>
      </c>
      <c r="P237" s="23">
        <f t="shared" si="73"/>
        <v>0</v>
      </c>
      <c r="Q237" s="27">
        <f t="shared" si="74"/>
        <v>0</v>
      </c>
      <c r="R237" s="21">
        <f t="shared" si="75"/>
        <v>0</v>
      </c>
      <c r="S237" s="21">
        <f t="shared" si="83"/>
        <v>0</v>
      </c>
      <c r="T237" s="28">
        <f t="shared" si="84"/>
        <v>0</v>
      </c>
      <c r="U237" s="34">
        <f t="shared" si="82"/>
        <v>0</v>
      </c>
      <c r="V237" s="19">
        <f t="shared" si="80"/>
        <v>0</v>
      </c>
      <c r="W237" s="18">
        <f t="shared" si="76"/>
        <v>0</v>
      </c>
      <c r="X237" s="18">
        <f t="shared" si="81"/>
        <v>0</v>
      </c>
      <c r="Y237" s="95">
        <f t="shared" si="77"/>
        <v>0</v>
      </c>
      <c r="AB237" s="99">
        <f t="shared" si="78"/>
        <v>0</v>
      </c>
      <c r="AC237" s="118">
        <f>SUM($AB$33:AB237)*AB237</f>
        <v>0</v>
      </c>
      <c r="AE237" s="123">
        <f t="shared" si="79"/>
        <v>31</v>
      </c>
    </row>
    <row r="238" spans="7:31" x14ac:dyDescent="0.25">
      <c r="G238" s="130"/>
      <c r="H238" s="131"/>
      <c r="I238" s="132"/>
      <c r="J238" s="133"/>
      <c r="K238" s="19">
        <f t="shared" si="85"/>
        <v>0</v>
      </c>
      <c r="L238" s="39">
        <f t="shared" si="86"/>
        <v>0</v>
      </c>
      <c r="M238" s="138"/>
      <c r="N238" s="133"/>
      <c r="O238" s="19">
        <f t="shared" si="72"/>
        <v>0</v>
      </c>
      <c r="P238" s="23">
        <f t="shared" si="73"/>
        <v>0</v>
      </c>
      <c r="Q238" s="27">
        <f t="shared" si="74"/>
        <v>0</v>
      </c>
      <c r="R238" s="21">
        <f t="shared" si="75"/>
        <v>0</v>
      </c>
      <c r="S238" s="21">
        <f t="shared" si="83"/>
        <v>0</v>
      </c>
      <c r="T238" s="28">
        <f t="shared" si="84"/>
        <v>0</v>
      </c>
      <c r="U238" s="34">
        <f t="shared" si="82"/>
        <v>0</v>
      </c>
      <c r="V238" s="19">
        <f t="shared" si="80"/>
        <v>0</v>
      </c>
      <c r="W238" s="18">
        <f t="shared" si="76"/>
        <v>0</v>
      </c>
      <c r="X238" s="18">
        <f t="shared" si="81"/>
        <v>0</v>
      </c>
      <c r="Y238" s="95">
        <f t="shared" si="77"/>
        <v>0</v>
      </c>
      <c r="AB238" s="99">
        <f t="shared" si="78"/>
        <v>0</v>
      </c>
      <c r="AC238" s="118">
        <f>SUM($AB$33:AB238)*AB238</f>
        <v>0</v>
      </c>
      <c r="AE238" s="123">
        <f t="shared" si="79"/>
        <v>31</v>
      </c>
    </row>
    <row r="239" spans="7:31" x14ac:dyDescent="0.25">
      <c r="G239" s="130"/>
      <c r="H239" s="131"/>
      <c r="I239" s="132"/>
      <c r="J239" s="133"/>
      <c r="K239" s="19">
        <f t="shared" si="85"/>
        <v>0</v>
      </c>
      <c r="L239" s="39">
        <f t="shared" si="86"/>
        <v>0</v>
      </c>
      <c r="M239" s="138"/>
      <c r="N239" s="133"/>
      <c r="O239" s="19">
        <f t="shared" si="72"/>
        <v>0</v>
      </c>
      <c r="P239" s="23">
        <f t="shared" si="73"/>
        <v>0</v>
      </c>
      <c r="Q239" s="27">
        <f t="shared" si="74"/>
        <v>0</v>
      </c>
      <c r="R239" s="21">
        <f t="shared" si="75"/>
        <v>0</v>
      </c>
      <c r="S239" s="21">
        <f t="shared" si="83"/>
        <v>0</v>
      </c>
      <c r="T239" s="28">
        <f t="shared" si="84"/>
        <v>0</v>
      </c>
      <c r="U239" s="34">
        <f t="shared" si="82"/>
        <v>0</v>
      </c>
      <c r="V239" s="19">
        <f t="shared" si="80"/>
        <v>0</v>
      </c>
      <c r="W239" s="18">
        <f t="shared" si="76"/>
        <v>0</v>
      </c>
      <c r="X239" s="18">
        <f t="shared" si="81"/>
        <v>0</v>
      </c>
      <c r="Y239" s="95">
        <f t="shared" si="77"/>
        <v>0</v>
      </c>
      <c r="AB239" s="99">
        <f t="shared" si="78"/>
        <v>0</v>
      </c>
      <c r="AC239" s="118">
        <f>SUM($AB$33:AB239)*AB239</f>
        <v>0</v>
      </c>
      <c r="AE239" s="123">
        <f t="shared" si="79"/>
        <v>31</v>
      </c>
    </row>
    <row r="240" spans="7:31" x14ac:dyDescent="0.25">
      <c r="G240" s="130"/>
      <c r="H240" s="131"/>
      <c r="I240" s="132"/>
      <c r="J240" s="133"/>
      <c r="K240" s="19">
        <f t="shared" si="85"/>
        <v>0</v>
      </c>
      <c r="L240" s="39">
        <f t="shared" si="86"/>
        <v>0</v>
      </c>
      <c r="M240" s="138"/>
      <c r="N240" s="133"/>
      <c r="O240" s="19">
        <f t="shared" si="72"/>
        <v>0</v>
      </c>
      <c r="P240" s="23">
        <f t="shared" si="73"/>
        <v>0</v>
      </c>
      <c r="Q240" s="27">
        <f t="shared" si="74"/>
        <v>0</v>
      </c>
      <c r="R240" s="21">
        <f t="shared" si="75"/>
        <v>0</v>
      </c>
      <c r="S240" s="21">
        <f t="shared" si="83"/>
        <v>0</v>
      </c>
      <c r="T240" s="28">
        <f t="shared" si="84"/>
        <v>0</v>
      </c>
      <c r="U240" s="34">
        <f t="shared" si="82"/>
        <v>0</v>
      </c>
      <c r="V240" s="19">
        <f t="shared" si="80"/>
        <v>0</v>
      </c>
      <c r="W240" s="18">
        <f t="shared" si="76"/>
        <v>0</v>
      </c>
      <c r="X240" s="18">
        <f t="shared" si="81"/>
        <v>0</v>
      </c>
      <c r="Y240" s="95">
        <f t="shared" si="77"/>
        <v>0</v>
      </c>
      <c r="AB240" s="99">
        <f t="shared" si="78"/>
        <v>0</v>
      </c>
      <c r="AC240" s="118">
        <f>SUM($AB$33:AB240)*AB240</f>
        <v>0</v>
      </c>
      <c r="AE240" s="123">
        <f t="shared" si="79"/>
        <v>31</v>
      </c>
    </row>
    <row r="241" spans="7:31" x14ac:dyDescent="0.25">
      <c r="G241" s="130"/>
      <c r="H241" s="131"/>
      <c r="I241" s="132"/>
      <c r="J241" s="133"/>
      <c r="K241" s="19">
        <f t="shared" si="85"/>
        <v>0</v>
      </c>
      <c r="L241" s="39">
        <f t="shared" si="86"/>
        <v>0</v>
      </c>
      <c r="M241" s="138"/>
      <c r="N241" s="133"/>
      <c r="O241" s="19">
        <f t="shared" si="72"/>
        <v>0</v>
      </c>
      <c r="P241" s="23">
        <f t="shared" si="73"/>
        <v>0</v>
      </c>
      <c r="Q241" s="27">
        <f t="shared" si="74"/>
        <v>0</v>
      </c>
      <c r="R241" s="21">
        <f t="shared" si="75"/>
        <v>0</v>
      </c>
      <c r="S241" s="21">
        <f t="shared" si="83"/>
        <v>0</v>
      </c>
      <c r="T241" s="28">
        <f t="shared" si="84"/>
        <v>0</v>
      </c>
      <c r="U241" s="34">
        <f t="shared" ref="U241:U304" si="87">V241/5/$AC$12</f>
        <v>0</v>
      </c>
      <c r="V241" s="19">
        <f t="shared" si="80"/>
        <v>0</v>
      </c>
      <c r="W241" s="18">
        <f t="shared" si="76"/>
        <v>0</v>
      </c>
      <c r="X241" s="18">
        <f t="shared" si="81"/>
        <v>0</v>
      </c>
      <c r="Y241" s="95">
        <f t="shared" si="77"/>
        <v>0</v>
      </c>
      <c r="AB241" s="99">
        <f t="shared" si="78"/>
        <v>0</v>
      </c>
      <c r="AC241" s="118">
        <f>SUM($AB$33:AB241)*AB241</f>
        <v>0</v>
      </c>
      <c r="AE241" s="123">
        <f t="shared" si="79"/>
        <v>31</v>
      </c>
    </row>
    <row r="242" spans="7:31" x14ac:dyDescent="0.25">
      <c r="G242" s="130"/>
      <c r="H242" s="131"/>
      <c r="I242" s="132"/>
      <c r="J242" s="133"/>
      <c r="K242" s="19">
        <f t="shared" si="85"/>
        <v>0</v>
      </c>
      <c r="L242" s="39">
        <f t="shared" si="86"/>
        <v>0</v>
      </c>
      <c r="M242" s="138"/>
      <c r="N242" s="133"/>
      <c r="O242" s="19">
        <f t="shared" si="72"/>
        <v>0</v>
      </c>
      <c r="P242" s="23">
        <f t="shared" si="73"/>
        <v>0</v>
      </c>
      <c r="Q242" s="27">
        <f t="shared" si="74"/>
        <v>0</v>
      </c>
      <c r="R242" s="21">
        <f t="shared" si="75"/>
        <v>0</v>
      </c>
      <c r="S242" s="21">
        <f t="shared" si="83"/>
        <v>0</v>
      </c>
      <c r="T242" s="28">
        <f t="shared" si="84"/>
        <v>0</v>
      </c>
      <c r="U242" s="34">
        <f t="shared" si="87"/>
        <v>0</v>
      </c>
      <c r="V242" s="19">
        <f t="shared" si="80"/>
        <v>0</v>
      </c>
      <c r="W242" s="18">
        <f t="shared" si="76"/>
        <v>0</v>
      </c>
      <c r="X242" s="18">
        <f t="shared" si="81"/>
        <v>0</v>
      </c>
      <c r="Y242" s="95">
        <f t="shared" si="77"/>
        <v>0</v>
      </c>
      <c r="AB242" s="99">
        <f t="shared" si="78"/>
        <v>0</v>
      </c>
      <c r="AC242" s="118">
        <f>SUM($AB$33:AB242)*AB242</f>
        <v>0</v>
      </c>
      <c r="AE242" s="123">
        <f t="shared" si="79"/>
        <v>31</v>
      </c>
    </row>
    <row r="243" spans="7:31" x14ac:dyDescent="0.25">
      <c r="G243" s="130"/>
      <c r="H243" s="131"/>
      <c r="I243" s="132"/>
      <c r="J243" s="133"/>
      <c r="K243" s="19">
        <f t="shared" si="85"/>
        <v>0</v>
      </c>
      <c r="L243" s="39">
        <f t="shared" si="86"/>
        <v>0</v>
      </c>
      <c r="M243" s="138"/>
      <c r="N243" s="133"/>
      <c r="O243" s="19">
        <f t="shared" si="72"/>
        <v>0</v>
      </c>
      <c r="P243" s="23">
        <f t="shared" si="73"/>
        <v>0</v>
      </c>
      <c r="Q243" s="27">
        <f t="shared" si="74"/>
        <v>0</v>
      </c>
      <c r="R243" s="21">
        <f t="shared" si="75"/>
        <v>0</v>
      </c>
      <c r="S243" s="21">
        <f t="shared" si="83"/>
        <v>0</v>
      </c>
      <c r="T243" s="28">
        <f t="shared" si="84"/>
        <v>0</v>
      </c>
      <c r="U243" s="34">
        <f t="shared" si="87"/>
        <v>0</v>
      </c>
      <c r="V243" s="19">
        <f t="shared" si="80"/>
        <v>0</v>
      </c>
      <c r="W243" s="18">
        <f t="shared" si="76"/>
        <v>0</v>
      </c>
      <c r="X243" s="18">
        <f t="shared" si="81"/>
        <v>0</v>
      </c>
      <c r="Y243" s="95">
        <f t="shared" si="77"/>
        <v>0</v>
      </c>
      <c r="AB243" s="99">
        <f t="shared" si="78"/>
        <v>0</v>
      </c>
      <c r="AC243" s="118">
        <f>SUM($AB$33:AB243)*AB243</f>
        <v>0</v>
      </c>
      <c r="AE243" s="123">
        <f t="shared" si="79"/>
        <v>31</v>
      </c>
    </row>
    <row r="244" spans="7:31" x14ac:dyDescent="0.25">
      <c r="G244" s="130"/>
      <c r="H244" s="131"/>
      <c r="I244" s="132"/>
      <c r="J244" s="133"/>
      <c r="K244" s="19">
        <f t="shared" si="85"/>
        <v>0</v>
      </c>
      <c r="L244" s="39">
        <f t="shared" si="86"/>
        <v>0</v>
      </c>
      <c r="M244" s="138"/>
      <c r="N244" s="133"/>
      <c r="O244" s="19">
        <f t="shared" si="72"/>
        <v>0</v>
      </c>
      <c r="P244" s="23">
        <f t="shared" si="73"/>
        <v>0</v>
      </c>
      <c r="Q244" s="27">
        <f t="shared" si="74"/>
        <v>0</v>
      </c>
      <c r="R244" s="21">
        <f t="shared" si="75"/>
        <v>0</v>
      </c>
      <c r="S244" s="21">
        <f t="shared" si="83"/>
        <v>0</v>
      </c>
      <c r="T244" s="28">
        <f t="shared" si="84"/>
        <v>0</v>
      </c>
      <c r="U244" s="34">
        <f t="shared" si="87"/>
        <v>0</v>
      </c>
      <c r="V244" s="19">
        <f t="shared" si="80"/>
        <v>0</v>
      </c>
      <c r="W244" s="18">
        <f t="shared" si="76"/>
        <v>0</v>
      </c>
      <c r="X244" s="18">
        <f t="shared" si="81"/>
        <v>0</v>
      </c>
      <c r="Y244" s="95">
        <f t="shared" si="77"/>
        <v>0</v>
      </c>
      <c r="AB244" s="99">
        <f t="shared" si="78"/>
        <v>0</v>
      </c>
      <c r="AC244" s="118">
        <f>SUM($AB$33:AB244)*AB244</f>
        <v>0</v>
      </c>
      <c r="AE244" s="123">
        <f t="shared" si="79"/>
        <v>31</v>
      </c>
    </row>
    <row r="245" spans="7:31" x14ac:dyDescent="0.25">
      <c r="G245" s="130"/>
      <c r="H245" s="131"/>
      <c r="I245" s="132"/>
      <c r="J245" s="133"/>
      <c r="K245" s="19">
        <f t="shared" si="85"/>
        <v>0</v>
      </c>
      <c r="L245" s="39">
        <f t="shared" si="86"/>
        <v>0</v>
      </c>
      <c r="M245" s="138"/>
      <c r="N245" s="133"/>
      <c r="O245" s="19">
        <f t="shared" si="72"/>
        <v>0</v>
      </c>
      <c r="P245" s="23">
        <f t="shared" si="73"/>
        <v>0</v>
      </c>
      <c r="Q245" s="27">
        <f t="shared" si="74"/>
        <v>0</v>
      </c>
      <c r="R245" s="21">
        <f t="shared" si="75"/>
        <v>0</v>
      </c>
      <c r="S245" s="21">
        <f t="shared" si="83"/>
        <v>0</v>
      </c>
      <c r="T245" s="28">
        <f t="shared" si="84"/>
        <v>0</v>
      </c>
      <c r="U245" s="34">
        <f t="shared" si="87"/>
        <v>0</v>
      </c>
      <c r="V245" s="19">
        <f t="shared" si="80"/>
        <v>0</v>
      </c>
      <c r="W245" s="18">
        <f t="shared" si="76"/>
        <v>0</v>
      </c>
      <c r="X245" s="18">
        <f t="shared" si="81"/>
        <v>0</v>
      </c>
      <c r="Y245" s="95">
        <f t="shared" si="77"/>
        <v>0</v>
      </c>
      <c r="AB245" s="99">
        <f t="shared" si="78"/>
        <v>0</v>
      </c>
      <c r="AC245" s="118">
        <f>SUM($AB$33:AB245)*AB245</f>
        <v>0</v>
      </c>
      <c r="AE245" s="123">
        <f t="shared" si="79"/>
        <v>31</v>
      </c>
    </row>
    <row r="246" spans="7:31" x14ac:dyDescent="0.25">
      <c r="G246" s="130"/>
      <c r="H246" s="131"/>
      <c r="I246" s="132"/>
      <c r="J246" s="133"/>
      <c r="K246" s="19">
        <f t="shared" si="85"/>
        <v>0</v>
      </c>
      <c r="L246" s="39">
        <f t="shared" si="86"/>
        <v>0</v>
      </c>
      <c r="M246" s="138"/>
      <c r="N246" s="133"/>
      <c r="O246" s="19">
        <f t="shared" si="72"/>
        <v>0</v>
      </c>
      <c r="P246" s="23">
        <f t="shared" si="73"/>
        <v>0</v>
      </c>
      <c r="Q246" s="27">
        <f t="shared" si="74"/>
        <v>0</v>
      </c>
      <c r="R246" s="21">
        <f t="shared" si="75"/>
        <v>0</v>
      </c>
      <c r="S246" s="21">
        <f t="shared" si="83"/>
        <v>0</v>
      </c>
      <c r="T246" s="28">
        <f t="shared" si="84"/>
        <v>0</v>
      </c>
      <c r="U246" s="34">
        <f t="shared" si="87"/>
        <v>0</v>
      </c>
      <c r="V246" s="19">
        <f t="shared" si="80"/>
        <v>0</v>
      </c>
      <c r="W246" s="18">
        <f t="shared" si="76"/>
        <v>0</v>
      </c>
      <c r="X246" s="18">
        <f t="shared" si="81"/>
        <v>0</v>
      </c>
      <c r="Y246" s="95">
        <f t="shared" si="77"/>
        <v>0</v>
      </c>
      <c r="AB246" s="99">
        <f t="shared" si="78"/>
        <v>0</v>
      </c>
      <c r="AC246" s="118">
        <f>SUM($AB$33:AB246)*AB246</f>
        <v>0</v>
      </c>
      <c r="AE246" s="123">
        <f t="shared" si="79"/>
        <v>31</v>
      </c>
    </row>
    <row r="247" spans="7:31" x14ac:dyDescent="0.25">
      <c r="G247" s="130"/>
      <c r="H247" s="131"/>
      <c r="I247" s="132"/>
      <c r="J247" s="133"/>
      <c r="K247" s="19">
        <f t="shared" si="85"/>
        <v>0</v>
      </c>
      <c r="L247" s="39">
        <f t="shared" si="86"/>
        <v>0</v>
      </c>
      <c r="M247" s="138"/>
      <c r="N247" s="133"/>
      <c r="O247" s="19">
        <f t="shared" si="72"/>
        <v>0</v>
      </c>
      <c r="P247" s="23">
        <f t="shared" si="73"/>
        <v>0</v>
      </c>
      <c r="Q247" s="27">
        <f t="shared" si="74"/>
        <v>0</v>
      </c>
      <c r="R247" s="21">
        <f t="shared" si="75"/>
        <v>0</v>
      </c>
      <c r="S247" s="21">
        <f t="shared" si="83"/>
        <v>0</v>
      </c>
      <c r="T247" s="28">
        <f t="shared" si="84"/>
        <v>0</v>
      </c>
      <c r="U247" s="34">
        <f t="shared" si="87"/>
        <v>0</v>
      </c>
      <c r="V247" s="19">
        <f t="shared" si="80"/>
        <v>0</v>
      </c>
      <c r="W247" s="18">
        <f t="shared" si="76"/>
        <v>0</v>
      </c>
      <c r="X247" s="18">
        <f t="shared" si="81"/>
        <v>0</v>
      </c>
      <c r="Y247" s="95">
        <f t="shared" si="77"/>
        <v>0</v>
      </c>
      <c r="AB247" s="99">
        <f t="shared" si="78"/>
        <v>0</v>
      </c>
      <c r="AC247" s="118">
        <f>SUM($AB$33:AB247)*AB247</f>
        <v>0</v>
      </c>
      <c r="AE247" s="123">
        <f t="shared" si="79"/>
        <v>31</v>
      </c>
    </row>
    <row r="248" spans="7:31" x14ac:dyDescent="0.25">
      <c r="G248" s="130"/>
      <c r="H248" s="131"/>
      <c r="I248" s="132"/>
      <c r="J248" s="133"/>
      <c r="K248" s="19">
        <f t="shared" si="85"/>
        <v>0</v>
      </c>
      <c r="L248" s="39">
        <f t="shared" si="86"/>
        <v>0</v>
      </c>
      <c r="M248" s="138"/>
      <c r="N248" s="133"/>
      <c r="O248" s="19">
        <f t="shared" si="72"/>
        <v>0</v>
      </c>
      <c r="P248" s="23">
        <f t="shared" si="73"/>
        <v>0</v>
      </c>
      <c r="Q248" s="27">
        <f t="shared" si="74"/>
        <v>0</v>
      </c>
      <c r="R248" s="21">
        <f t="shared" si="75"/>
        <v>0</v>
      </c>
      <c r="S248" s="21">
        <f t="shared" si="83"/>
        <v>0</v>
      </c>
      <c r="T248" s="28">
        <f t="shared" si="84"/>
        <v>0</v>
      </c>
      <c r="U248" s="34">
        <f t="shared" si="87"/>
        <v>0</v>
      </c>
      <c r="V248" s="19">
        <f t="shared" si="80"/>
        <v>0</v>
      </c>
      <c r="W248" s="18">
        <f t="shared" si="76"/>
        <v>0</v>
      </c>
      <c r="X248" s="18">
        <f t="shared" si="81"/>
        <v>0</v>
      </c>
      <c r="Y248" s="95">
        <f t="shared" si="77"/>
        <v>0</v>
      </c>
      <c r="AB248" s="99">
        <f t="shared" si="78"/>
        <v>0</v>
      </c>
      <c r="AC248" s="118">
        <f>SUM($AB$33:AB248)*AB248</f>
        <v>0</v>
      </c>
      <c r="AE248" s="123">
        <f t="shared" si="79"/>
        <v>31</v>
      </c>
    </row>
    <row r="249" spans="7:31" x14ac:dyDescent="0.25">
      <c r="G249" s="130"/>
      <c r="H249" s="131"/>
      <c r="I249" s="132"/>
      <c r="J249" s="133"/>
      <c r="K249" s="19">
        <f t="shared" si="85"/>
        <v>0</v>
      </c>
      <c r="L249" s="39">
        <f t="shared" si="86"/>
        <v>0</v>
      </c>
      <c r="M249" s="138"/>
      <c r="N249" s="133"/>
      <c r="O249" s="19">
        <f t="shared" si="72"/>
        <v>0</v>
      </c>
      <c r="P249" s="23">
        <f t="shared" si="73"/>
        <v>0</v>
      </c>
      <c r="Q249" s="27">
        <f t="shared" si="74"/>
        <v>0</v>
      </c>
      <c r="R249" s="21">
        <f t="shared" si="75"/>
        <v>0</v>
      </c>
      <c r="S249" s="21">
        <f t="shared" si="83"/>
        <v>0</v>
      </c>
      <c r="T249" s="28">
        <f t="shared" si="84"/>
        <v>0</v>
      </c>
      <c r="U249" s="34">
        <f t="shared" si="87"/>
        <v>0</v>
      </c>
      <c r="V249" s="19">
        <f t="shared" si="80"/>
        <v>0</v>
      </c>
      <c r="W249" s="18">
        <f t="shared" si="76"/>
        <v>0</v>
      </c>
      <c r="X249" s="18">
        <f t="shared" si="81"/>
        <v>0</v>
      </c>
      <c r="Y249" s="95">
        <f t="shared" si="77"/>
        <v>0</v>
      </c>
      <c r="AB249" s="99">
        <f t="shared" si="78"/>
        <v>0</v>
      </c>
      <c r="AC249" s="118">
        <f>SUM($AB$33:AB249)*AB249</f>
        <v>0</v>
      </c>
      <c r="AE249" s="123">
        <f t="shared" si="79"/>
        <v>31</v>
      </c>
    </row>
    <row r="250" spans="7:31" x14ac:dyDescent="0.25">
      <c r="G250" s="130"/>
      <c r="H250" s="131"/>
      <c r="I250" s="132"/>
      <c r="J250" s="133"/>
      <c r="K250" s="19">
        <f t="shared" si="85"/>
        <v>0</v>
      </c>
      <c r="L250" s="39">
        <f t="shared" si="86"/>
        <v>0</v>
      </c>
      <c r="M250" s="138"/>
      <c r="N250" s="133"/>
      <c r="O250" s="19">
        <f t="shared" si="72"/>
        <v>0</v>
      </c>
      <c r="P250" s="23">
        <f t="shared" si="73"/>
        <v>0</v>
      </c>
      <c r="Q250" s="27">
        <f t="shared" si="74"/>
        <v>0</v>
      </c>
      <c r="R250" s="21">
        <f t="shared" si="75"/>
        <v>0</v>
      </c>
      <c r="S250" s="21">
        <f t="shared" si="83"/>
        <v>0</v>
      </c>
      <c r="T250" s="28">
        <f t="shared" si="84"/>
        <v>0</v>
      </c>
      <c r="U250" s="34">
        <f t="shared" si="87"/>
        <v>0</v>
      </c>
      <c r="V250" s="19">
        <f t="shared" si="80"/>
        <v>0</v>
      </c>
      <c r="W250" s="18">
        <f t="shared" si="76"/>
        <v>0</v>
      </c>
      <c r="X250" s="18">
        <f t="shared" si="81"/>
        <v>0</v>
      </c>
      <c r="Y250" s="95">
        <f t="shared" si="77"/>
        <v>0</v>
      </c>
      <c r="AB250" s="99">
        <f t="shared" si="78"/>
        <v>0</v>
      </c>
      <c r="AC250" s="118">
        <f>SUM($AB$33:AB250)*AB250</f>
        <v>0</v>
      </c>
      <c r="AE250" s="123">
        <f t="shared" si="79"/>
        <v>31</v>
      </c>
    </row>
    <row r="251" spans="7:31" x14ac:dyDescent="0.25">
      <c r="G251" s="130"/>
      <c r="H251" s="131"/>
      <c r="I251" s="132"/>
      <c r="J251" s="133"/>
      <c r="K251" s="19">
        <f t="shared" si="85"/>
        <v>0</v>
      </c>
      <c r="L251" s="39">
        <f t="shared" si="86"/>
        <v>0</v>
      </c>
      <c r="M251" s="138"/>
      <c r="N251" s="133"/>
      <c r="O251" s="19">
        <f t="shared" si="72"/>
        <v>0</v>
      </c>
      <c r="P251" s="23">
        <f t="shared" si="73"/>
        <v>0</v>
      </c>
      <c r="Q251" s="27">
        <f t="shared" si="74"/>
        <v>0</v>
      </c>
      <c r="R251" s="21">
        <f t="shared" si="75"/>
        <v>0</v>
      </c>
      <c r="S251" s="21">
        <f t="shared" si="83"/>
        <v>0</v>
      </c>
      <c r="T251" s="28">
        <f t="shared" si="84"/>
        <v>0</v>
      </c>
      <c r="U251" s="34">
        <f t="shared" si="87"/>
        <v>0</v>
      </c>
      <c r="V251" s="19">
        <f t="shared" si="80"/>
        <v>0</v>
      </c>
      <c r="W251" s="18">
        <f t="shared" si="76"/>
        <v>0</v>
      </c>
      <c r="X251" s="18">
        <f t="shared" si="81"/>
        <v>0</v>
      </c>
      <c r="Y251" s="95">
        <f t="shared" si="77"/>
        <v>0</v>
      </c>
      <c r="AB251" s="99">
        <f t="shared" si="78"/>
        <v>0</v>
      </c>
      <c r="AC251" s="118">
        <f>SUM($AB$33:AB251)*AB251</f>
        <v>0</v>
      </c>
      <c r="AE251" s="123">
        <f t="shared" si="79"/>
        <v>31</v>
      </c>
    </row>
    <row r="252" spans="7:31" x14ac:dyDescent="0.25">
      <c r="G252" s="130"/>
      <c r="H252" s="131"/>
      <c r="I252" s="132"/>
      <c r="J252" s="133"/>
      <c r="K252" s="19">
        <f t="shared" si="85"/>
        <v>0</v>
      </c>
      <c r="L252" s="39">
        <f t="shared" si="86"/>
        <v>0</v>
      </c>
      <c r="M252" s="138"/>
      <c r="N252" s="133"/>
      <c r="O252" s="19">
        <f t="shared" si="72"/>
        <v>0</v>
      </c>
      <c r="P252" s="23">
        <f t="shared" si="73"/>
        <v>0</v>
      </c>
      <c r="Q252" s="27">
        <f t="shared" si="74"/>
        <v>0</v>
      </c>
      <c r="R252" s="21">
        <f t="shared" si="75"/>
        <v>0</v>
      </c>
      <c r="S252" s="21">
        <f t="shared" si="83"/>
        <v>0</v>
      </c>
      <c r="T252" s="28">
        <f t="shared" si="84"/>
        <v>0</v>
      </c>
      <c r="U252" s="34">
        <f t="shared" si="87"/>
        <v>0</v>
      </c>
      <c r="V252" s="19">
        <f t="shared" si="80"/>
        <v>0</v>
      </c>
      <c r="W252" s="18">
        <f t="shared" si="76"/>
        <v>0</v>
      </c>
      <c r="X252" s="18">
        <f t="shared" si="81"/>
        <v>0</v>
      </c>
      <c r="Y252" s="95">
        <f t="shared" si="77"/>
        <v>0</v>
      </c>
      <c r="AB252" s="99">
        <f t="shared" si="78"/>
        <v>0</v>
      </c>
      <c r="AC252" s="118">
        <f>SUM($AB$33:AB252)*AB252</f>
        <v>0</v>
      </c>
      <c r="AE252" s="123">
        <f t="shared" si="79"/>
        <v>31</v>
      </c>
    </row>
    <row r="253" spans="7:31" x14ac:dyDescent="0.25">
      <c r="G253" s="130"/>
      <c r="H253" s="131"/>
      <c r="I253" s="132"/>
      <c r="J253" s="133"/>
      <c r="K253" s="19">
        <f t="shared" si="85"/>
        <v>0</v>
      </c>
      <c r="L253" s="39">
        <f t="shared" si="86"/>
        <v>0</v>
      </c>
      <c r="M253" s="138"/>
      <c r="N253" s="133"/>
      <c r="O253" s="19">
        <f t="shared" si="72"/>
        <v>0</v>
      </c>
      <c r="P253" s="23">
        <f t="shared" si="73"/>
        <v>0</v>
      </c>
      <c r="Q253" s="27">
        <f t="shared" si="74"/>
        <v>0</v>
      </c>
      <c r="R253" s="21">
        <f t="shared" si="75"/>
        <v>0</v>
      </c>
      <c r="S253" s="21">
        <f t="shared" si="83"/>
        <v>0</v>
      </c>
      <c r="T253" s="28">
        <f t="shared" si="84"/>
        <v>0</v>
      </c>
      <c r="U253" s="34">
        <f t="shared" si="87"/>
        <v>0</v>
      </c>
      <c r="V253" s="19">
        <f t="shared" si="80"/>
        <v>0</v>
      </c>
      <c r="W253" s="18">
        <f t="shared" si="76"/>
        <v>0</v>
      </c>
      <c r="X253" s="18">
        <f t="shared" si="81"/>
        <v>0</v>
      </c>
      <c r="Y253" s="95">
        <f t="shared" si="77"/>
        <v>0</v>
      </c>
      <c r="AB253" s="99">
        <f t="shared" si="78"/>
        <v>0</v>
      </c>
      <c r="AC253" s="118">
        <f>SUM($AB$33:AB253)*AB253</f>
        <v>0</v>
      </c>
      <c r="AE253" s="123">
        <f t="shared" si="79"/>
        <v>31</v>
      </c>
    </row>
    <row r="254" spans="7:31" x14ac:dyDescent="0.25">
      <c r="G254" s="130"/>
      <c r="H254" s="131"/>
      <c r="I254" s="132"/>
      <c r="J254" s="133"/>
      <c r="K254" s="19">
        <f t="shared" si="85"/>
        <v>0</v>
      </c>
      <c r="L254" s="39">
        <f t="shared" si="86"/>
        <v>0</v>
      </c>
      <c r="M254" s="138"/>
      <c r="N254" s="133"/>
      <c r="O254" s="19">
        <f t="shared" si="72"/>
        <v>0</v>
      </c>
      <c r="P254" s="23">
        <f t="shared" si="73"/>
        <v>0</v>
      </c>
      <c r="Q254" s="27">
        <f t="shared" si="74"/>
        <v>0</v>
      </c>
      <c r="R254" s="21">
        <f t="shared" si="75"/>
        <v>0</v>
      </c>
      <c r="S254" s="21">
        <f t="shared" si="83"/>
        <v>0</v>
      </c>
      <c r="T254" s="28">
        <f t="shared" si="84"/>
        <v>0</v>
      </c>
      <c r="U254" s="34">
        <f t="shared" si="87"/>
        <v>0</v>
      </c>
      <c r="V254" s="19">
        <f t="shared" si="80"/>
        <v>0</v>
      </c>
      <c r="W254" s="18">
        <f t="shared" si="76"/>
        <v>0</v>
      </c>
      <c r="X254" s="18">
        <f t="shared" si="81"/>
        <v>0</v>
      </c>
      <c r="Y254" s="95">
        <f t="shared" si="77"/>
        <v>0</v>
      </c>
      <c r="AB254" s="99">
        <f t="shared" si="78"/>
        <v>0</v>
      </c>
      <c r="AC254" s="118">
        <f>SUM($AB$33:AB254)*AB254</f>
        <v>0</v>
      </c>
      <c r="AE254" s="123">
        <f t="shared" si="79"/>
        <v>31</v>
      </c>
    </row>
    <row r="255" spans="7:31" x14ac:dyDescent="0.25">
      <c r="G255" s="130"/>
      <c r="H255" s="131"/>
      <c r="I255" s="132"/>
      <c r="J255" s="133"/>
      <c r="K255" s="19">
        <f t="shared" si="85"/>
        <v>0</v>
      </c>
      <c r="L255" s="39">
        <f t="shared" si="86"/>
        <v>0</v>
      </c>
      <c r="M255" s="138"/>
      <c r="N255" s="133"/>
      <c r="O255" s="19">
        <f t="shared" si="72"/>
        <v>0</v>
      </c>
      <c r="P255" s="23">
        <f t="shared" si="73"/>
        <v>0</v>
      </c>
      <c r="Q255" s="27">
        <f t="shared" si="74"/>
        <v>0</v>
      </c>
      <c r="R255" s="21">
        <f t="shared" si="75"/>
        <v>0</v>
      </c>
      <c r="S255" s="21">
        <f t="shared" si="83"/>
        <v>0</v>
      </c>
      <c r="T255" s="28">
        <f t="shared" si="84"/>
        <v>0</v>
      </c>
      <c r="U255" s="34">
        <f t="shared" si="87"/>
        <v>0</v>
      </c>
      <c r="V255" s="19">
        <f t="shared" si="80"/>
        <v>0</v>
      </c>
      <c r="W255" s="18">
        <f t="shared" si="76"/>
        <v>0</v>
      </c>
      <c r="X255" s="18">
        <f t="shared" si="81"/>
        <v>0</v>
      </c>
      <c r="Y255" s="95">
        <f t="shared" si="77"/>
        <v>0</v>
      </c>
      <c r="AB255" s="99">
        <f t="shared" si="78"/>
        <v>0</v>
      </c>
      <c r="AC255" s="118">
        <f>SUM($AB$33:AB255)*AB255</f>
        <v>0</v>
      </c>
      <c r="AE255" s="123">
        <f t="shared" si="79"/>
        <v>31</v>
      </c>
    </row>
    <row r="256" spans="7:31" x14ac:dyDescent="0.25">
      <c r="G256" s="130"/>
      <c r="H256" s="131"/>
      <c r="I256" s="132"/>
      <c r="J256" s="133"/>
      <c r="K256" s="19">
        <f t="shared" si="85"/>
        <v>0</v>
      </c>
      <c r="L256" s="39">
        <f t="shared" si="86"/>
        <v>0</v>
      </c>
      <c r="M256" s="138"/>
      <c r="N256" s="133"/>
      <c r="O256" s="19">
        <f t="shared" si="72"/>
        <v>0</v>
      </c>
      <c r="P256" s="23">
        <f t="shared" si="73"/>
        <v>0</v>
      </c>
      <c r="Q256" s="27">
        <f t="shared" si="74"/>
        <v>0</v>
      </c>
      <c r="R256" s="21">
        <f t="shared" si="75"/>
        <v>0</v>
      </c>
      <c r="S256" s="21">
        <f t="shared" si="83"/>
        <v>0</v>
      </c>
      <c r="T256" s="28">
        <f t="shared" si="84"/>
        <v>0</v>
      </c>
      <c r="U256" s="34">
        <f t="shared" si="87"/>
        <v>0</v>
      </c>
      <c r="V256" s="19">
        <f t="shared" si="80"/>
        <v>0</v>
      </c>
      <c r="W256" s="18">
        <f t="shared" si="76"/>
        <v>0</v>
      </c>
      <c r="X256" s="18">
        <f t="shared" si="81"/>
        <v>0</v>
      </c>
      <c r="Y256" s="95">
        <f t="shared" si="77"/>
        <v>0</v>
      </c>
      <c r="AB256" s="99">
        <f t="shared" si="78"/>
        <v>0</v>
      </c>
      <c r="AC256" s="118">
        <f>SUM($AB$33:AB256)*AB256</f>
        <v>0</v>
      </c>
      <c r="AE256" s="123">
        <f t="shared" si="79"/>
        <v>31</v>
      </c>
    </row>
    <row r="257" spans="7:31" x14ac:dyDescent="0.25">
      <c r="G257" s="130"/>
      <c r="H257" s="131"/>
      <c r="I257" s="132"/>
      <c r="J257" s="133"/>
      <c r="K257" s="19">
        <f t="shared" si="85"/>
        <v>0</v>
      </c>
      <c r="L257" s="39">
        <f t="shared" si="86"/>
        <v>0</v>
      </c>
      <c r="M257" s="138"/>
      <c r="N257" s="133"/>
      <c r="O257" s="19">
        <f t="shared" si="72"/>
        <v>0</v>
      </c>
      <c r="P257" s="23">
        <f t="shared" si="73"/>
        <v>0</v>
      </c>
      <c r="Q257" s="27">
        <f t="shared" si="74"/>
        <v>0</v>
      </c>
      <c r="R257" s="21">
        <f t="shared" si="75"/>
        <v>0</v>
      </c>
      <c r="S257" s="21">
        <f t="shared" si="83"/>
        <v>0</v>
      </c>
      <c r="T257" s="28">
        <f t="shared" si="84"/>
        <v>0</v>
      </c>
      <c r="U257" s="34">
        <f t="shared" si="87"/>
        <v>0</v>
      </c>
      <c r="V257" s="19">
        <f t="shared" si="80"/>
        <v>0</v>
      </c>
      <c r="W257" s="18">
        <f t="shared" si="76"/>
        <v>0</v>
      </c>
      <c r="X257" s="18">
        <f t="shared" si="81"/>
        <v>0</v>
      </c>
      <c r="Y257" s="95">
        <f t="shared" si="77"/>
        <v>0</v>
      </c>
      <c r="AB257" s="99">
        <f t="shared" si="78"/>
        <v>0</v>
      </c>
      <c r="AC257" s="118">
        <f>SUM($AB$33:AB257)*AB257</f>
        <v>0</v>
      </c>
      <c r="AE257" s="123">
        <f t="shared" si="79"/>
        <v>31</v>
      </c>
    </row>
    <row r="258" spans="7:31" x14ac:dyDescent="0.25">
      <c r="G258" s="130"/>
      <c r="H258" s="131"/>
      <c r="I258" s="132"/>
      <c r="J258" s="133"/>
      <c r="K258" s="19">
        <f t="shared" si="85"/>
        <v>0</v>
      </c>
      <c r="L258" s="39">
        <f t="shared" si="86"/>
        <v>0</v>
      </c>
      <c r="M258" s="138"/>
      <c r="N258" s="133"/>
      <c r="O258" s="19">
        <f t="shared" si="72"/>
        <v>0</v>
      </c>
      <c r="P258" s="23">
        <f t="shared" si="73"/>
        <v>0</v>
      </c>
      <c r="Q258" s="27">
        <f t="shared" si="74"/>
        <v>0</v>
      </c>
      <c r="R258" s="21">
        <f t="shared" si="75"/>
        <v>0</v>
      </c>
      <c r="S258" s="21">
        <f t="shared" si="83"/>
        <v>0</v>
      </c>
      <c r="T258" s="28">
        <f t="shared" si="84"/>
        <v>0</v>
      </c>
      <c r="U258" s="34">
        <f t="shared" si="87"/>
        <v>0</v>
      </c>
      <c r="V258" s="19">
        <f t="shared" si="80"/>
        <v>0</v>
      </c>
      <c r="W258" s="18">
        <f t="shared" si="76"/>
        <v>0</v>
      </c>
      <c r="X258" s="18">
        <f t="shared" si="81"/>
        <v>0</v>
      </c>
      <c r="Y258" s="95">
        <f t="shared" si="77"/>
        <v>0</v>
      </c>
      <c r="AB258" s="99">
        <f t="shared" si="78"/>
        <v>0</v>
      </c>
      <c r="AC258" s="118">
        <f>SUM($AB$33:AB258)*AB258</f>
        <v>0</v>
      </c>
      <c r="AE258" s="123">
        <f t="shared" si="79"/>
        <v>31</v>
      </c>
    </row>
    <row r="259" spans="7:31" x14ac:dyDescent="0.25">
      <c r="G259" s="130"/>
      <c r="H259" s="131"/>
      <c r="I259" s="132"/>
      <c r="J259" s="133"/>
      <c r="K259" s="19">
        <f t="shared" si="85"/>
        <v>0</v>
      </c>
      <c r="L259" s="39">
        <f t="shared" si="86"/>
        <v>0</v>
      </c>
      <c r="M259" s="138"/>
      <c r="N259" s="133"/>
      <c r="O259" s="19">
        <f t="shared" si="72"/>
        <v>0</v>
      </c>
      <c r="P259" s="23">
        <f t="shared" si="73"/>
        <v>0</v>
      </c>
      <c r="Q259" s="27">
        <f t="shared" si="74"/>
        <v>0</v>
      </c>
      <c r="R259" s="21">
        <f t="shared" si="75"/>
        <v>0</v>
      </c>
      <c r="S259" s="21">
        <f t="shared" si="83"/>
        <v>0</v>
      </c>
      <c r="T259" s="28">
        <f t="shared" si="84"/>
        <v>0</v>
      </c>
      <c r="U259" s="34">
        <f t="shared" si="87"/>
        <v>0</v>
      </c>
      <c r="V259" s="19">
        <f t="shared" si="80"/>
        <v>0</v>
      </c>
      <c r="W259" s="18">
        <f t="shared" si="76"/>
        <v>0</v>
      </c>
      <c r="X259" s="18">
        <f t="shared" si="81"/>
        <v>0</v>
      </c>
      <c r="Y259" s="95">
        <f t="shared" si="77"/>
        <v>0</v>
      </c>
      <c r="AB259" s="99">
        <f t="shared" si="78"/>
        <v>0</v>
      </c>
      <c r="AC259" s="118">
        <f>SUM($AB$33:AB259)*AB259</f>
        <v>0</v>
      </c>
      <c r="AE259" s="123">
        <f t="shared" si="79"/>
        <v>31</v>
      </c>
    </row>
    <row r="260" spans="7:31" x14ac:dyDescent="0.25">
      <c r="G260" s="130"/>
      <c r="H260" s="131"/>
      <c r="I260" s="132"/>
      <c r="J260" s="133"/>
      <c r="K260" s="19">
        <f t="shared" si="85"/>
        <v>0</v>
      </c>
      <c r="L260" s="39">
        <f t="shared" si="86"/>
        <v>0</v>
      </c>
      <c r="M260" s="138"/>
      <c r="N260" s="133"/>
      <c r="O260" s="19">
        <f t="shared" si="72"/>
        <v>0</v>
      </c>
      <c r="P260" s="23">
        <f t="shared" si="73"/>
        <v>0</v>
      </c>
      <c r="Q260" s="27">
        <f t="shared" si="74"/>
        <v>0</v>
      </c>
      <c r="R260" s="21">
        <f t="shared" si="75"/>
        <v>0</v>
      </c>
      <c r="S260" s="21">
        <f t="shared" si="83"/>
        <v>0</v>
      </c>
      <c r="T260" s="28">
        <f t="shared" si="84"/>
        <v>0</v>
      </c>
      <c r="U260" s="34">
        <f t="shared" si="87"/>
        <v>0</v>
      </c>
      <c r="V260" s="19">
        <f t="shared" si="80"/>
        <v>0</v>
      </c>
      <c r="W260" s="18">
        <f t="shared" si="76"/>
        <v>0</v>
      </c>
      <c r="X260" s="18">
        <f t="shared" si="81"/>
        <v>0</v>
      </c>
      <c r="Y260" s="95">
        <f t="shared" si="77"/>
        <v>0</v>
      </c>
      <c r="AB260" s="99">
        <f t="shared" si="78"/>
        <v>0</v>
      </c>
      <c r="AC260" s="118">
        <f>SUM($AB$33:AB260)*AB260</f>
        <v>0</v>
      </c>
      <c r="AE260" s="123">
        <f t="shared" si="79"/>
        <v>31</v>
      </c>
    </row>
    <row r="261" spans="7:31" x14ac:dyDescent="0.25">
      <c r="G261" s="130"/>
      <c r="H261" s="131"/>
      <c r="I261" s="132"/>
      <c r="J261" s="133"/>
      <c r="K261" s="19">
        <f t="shared" si="85"/>
        <v>0</v>
      </c>
      <c r="L261" s="39">
        <f t="shared" si="86"/>
        <v>0</v>
      </c>
      <c r="M261" s="138"/>
      <c r="N261" s="133"/>
      <c r="O261" s="19">
        <f t="shared" si="72"/>
        <v>0</v>
      </c>
      <c r="P261" s="23">
        <f t="shared" si="73"/>
        <v>0</v>
      </c>
      <c r="Q261" s="27">
        <f t="shared" si="74"/>
        <v>0</v>
      </c>
      <c r="R261" s="21">
        <f t="shared" si="75"/>
        <v>0</v>
      </c>
      <c r="S261" s="21">
        <f t="shared" si="83"/>
        <v>0</v>
      </c>
      <c r="T261" s="28">
        <f t="shared" si="84"/>
        <v>0</v>
      </c>
      <c r="U261" s="34">
        <f t="shared" si="87"/>
        <v>0</v>
      </c>
      <c r="V261" s="19">
        <f t="shared" si="80"/>
        <v>0</v>
      </c>
      <c r="W261" s="18">
        <f t="shared" si="76"/>
        <v>0</v>
      </c>
      <c r="X261" s="18">
        <f t="shared" si="81"/>
        <v>0</v>
      </c>
      <c r="Y261" s="95">
        <f t="shared" si="77"/>
        <v>0</v>
      </c>
      <c r="AB261" s="99">
        <f t="shared" si="78"/>
        <v>0</v>
      </c>
      <c r="AC261" s="118">
        <f>SUM($AB$33:AB261)*AB261</f>
        <v>0</v>
      </c>
      <c r="AE261" s="123">
        <f t="shared" si="79"/>
        <v>31</v>
      </c>
    </row>
    <row r="262" spans="7:31" x14ac:dyDescent="0.25">
      <c r="G262" s="130"/>
      <c r="H262" s="131"/>
      <c r="I262" s="132"/>
      <c r="J262" s="133"/>
      <c r="K262" s="19">
        <f t="shared" si="85"/>
        <v>0</v>
      </c>
      <c r="L262" s="39">
        <f t="shared" si="86"/>
        <v>0</v>
      </c>
      <c r="M262" s="138"/>
      <c r="N262" s="133"/>
      <c r="O262" s="19">
        <f t="shared" si="72"/>
        <v>0</v>
      </c>
      <c r="P262" s="23">
        <f t="shared" si="73"/>
        <v>0</v>
      </c>
      <c r="Q262" s="27">
        <f t="shared" si="74"/>
        <v>0</v>
      </c>
      <c r="R262" s="21">
        <f t="shared" si="75"/>
        <v>0</v>
      </c>
      <c r="S262" s="21">
        <f t="shared" si="83"/>
        <v>0</v>
      </c>
      <c r="T262" s="28">
        <f t="shared" si="84"/>
        <v>0</v>
      </c>
      <c r="U262" s="34">
        <f t="shared" si="87"/>
        <v>0</v>
      </c>
      <c r="V262" s="19">
        <f t="shared" si="80"/>
        <v>0</v>
      </c>
      <c r="W262" s="18">
        <f t="shared" si="76"/>
        <v>0</v>
      </c>
      <c r="X262" s="18">
        <f t="shared" si="81"/>
        <v>0</v>
      </c>
      <c r="Y262" s="95">
        <f t="shared" si="77"/>
        <v>0</v>
      </c>
      <c r="AB262" s="99">
        <f t="shared" si="78"/>
        <v>0</v>
      </c>
      <c r="AC262" s="118">
        <f>SUM($AB$33:AB262)*AB262</f>
        <v>0</v>
      </c>
      <c r="AE262" s="123">
        <f t="shared" si="79"/>
        <v>31</v>
      </c>
    </row>
    <row r="263" spans="7:31" x14ac:dyDescent="0.25">
      <c r="G263" s="130"/>
      <c r="H263" s="131"/>
      <c r="I263" s="132"/>
      <c r="J263" s="133"/>
      <c r="K263" s="19">
        <f t="shared" si="85"/>
        <v>0</v>
      </c>
      <c r="L263" s="39">
        <f t="shared" si="86"/>
        <v>0</v>
      </c>
      <c r="M263" s="138"/>
      <c r="N263" s="133"/>
      <c r="O263" s="19">
        <f t="shared" ref="O263:O326" si="88">IF(ISERROR(N263/M263),0,N263/M263)</f>
        <v>0</v>
      </c>
      <c r="P263" s="23">
        <f t="shared" ref="P263:P326" si="89">IF(ISERROR(M263/(N263*24)),0,M263/(N263*24))</f>
        <v>0</v>
      </c>
      <c r="Q263" s="27">
        <f t="shared" ref="Q263:Q326" si="90">IF(ISBLANK(I263),0,IF(M263&gt;=I263,1,-1))</f>
        <v>0</v>
      </c>
      <c r="R263" s="21">
        <f t="shared" ref="R263:R326" si="91">IF(ISBLANK(J263),0,IF(N263&lt;=J263,1,-1))</f>
        <v>0</v>
      </c>
      <c r="S263" s="21">
        <f t="shared" si="83"/>
        <v>0</v>
      </c>
      <c r="T263" s="28">
        <f t="shared" si="84"/>
        <v>0</v>
      </c>
      <c r="U263" s="34">
        <f t="shared" si="87"/>
        <v>0</v>
      </c>
      <c r="V263" s="19">
        <f t="shared" si="80"/>
        <v>0</v>
      </c>
      <c r="W263" s="18">
        <f t="shared" ref="W263:W326" si="92">IF(ISERROR(10*O263),0,10*O263)</f>
        <v>0</v>
      </c>
      <c r="X263" s="18">
        <f t="shared" si="81"/>
        <v>0</v>
      </c>
      <c r="Y263" s="95">
        <f t="shared" ref="Y263:Y326" si="93">O263*$AC$13</f>
        <v>0</v>
      </c>
      <c r="AB263" s="99">
        <f t="shared" ref="AB263:AB326" si="94">IF(ISBLANK(G263),0,1)</f>
        <v>0</v>
      </c>
      <c r="AC263" s="118">
        <f>SUM($AB$33:AB263)*AB263</f>
        <v>0</v>
      </c>
      <c r="AE263" s="123">
        <f t="shared" ref="AE263:AE326" si="95">EOMONTH(H263,0)</f>
        <v>31</v>
      </c>
    </row>
    <row r="264" spans="7:31" x14ac:dyDescent="0.25">
      <c r="G264" s="130"/>
      <c r="H264" s="131"/>
      <c r="I264" s="132"/>
      <c r="J264" s="133"/>
      <c r="K264" s="19">
        <f t="shared" si="85"/>
        <v>0</v>
      </c>
      <c r="L264" s="39">
        <f t="shared" si="86"/>
        <v>0</v>
      </c>
      <c r="M264" s="138"/>
      <c r="N264" s="133"/>
      <c r="O264" s="19">
        <f t="shared" si="88"/>
        <v>0</v>
      </c>
      <c r="P264" s="23">
        <f t="shared" si="89"/>
        <v>0</v>
      </c>
      <c r="Q264" s="27">
        <f t="shared" si="90"/>
        <v>0</v>
      </c>
      <c r="R264" s="21">
        <f t="shared" si="91"/>
        <v>0</v>
      </c>
      <c r="S264" s="21">
        <f t="shared" si="83"/>
        <v>0</v>
      </c>
      <c r="T264" s="28">
        <f t="shared" si="84"/>
        <v>0</v>
      </c>
      <c r="U264" s="34">
        <f t="shared" si="87"/>
        <v>0</v>
      </c>
      <c r="V264" s="19">
        <f t="shared" si="80"/>
        <v>0</v>
      </c>
      <c r="W264" s="18">
        <f t="shared" si="92"/>
        <v>0</v>
      </c>
      <c r="X264" s="18">
        <f t="shared" si="81"/>
        <v>0</v>
      </c>
      <c r="Y264" s="95">
        <f t="shared" si="93"/>
        <v>0</v>
      </c>
      <c r="AB264" s="99">
        <f t="shared" si="94"/>
        <v>0</v>
      </c>
      <c r="AC264" s="118">
        <f>SUM($AB$33:AB264)*AB264</f>
        <v>0</v>
      </c>
      <c r="AE264" s="123">
        <f t="shared" si="95"/>
        <v>31</v>
      </c>
    </row>
    <row r="265" spans="7:31" x14ac:dyDescent="0.25">
      <c r="G265" s="130"/>
      <c r="H265" s="131"/>
      <c r="I265" s="132"/>
      <c r="J265" s="133"/>
      <c r="K265" s="19">
        <f t="shared" si="85"/>
        <v>0</v>
      </c>
      <c r="L265" s="39">
        <f t="shared" si="86"/>
        <v>0</v>
      </c>
      <c r="M265" s="138"/>
      <c r="N265" s="133"/>
      <c r="O265" s="19">
        <f t="shared" si="88"/>
        <v>0</v>
      </c>
      <c r="P265" s="23">
        <f t="shared" si="89"/>
        <v>0</v>
      </c>
      <c r="Q265" s="27">
        <f t="shared" si="90"/>
        <v>0</v>
      </c>
      <c r="R265" s="21">
        <f t="shared" si="91"/>
        <v>0</v>
      </c>
      <c r="S265" s="21">
        <f t="shared" si="83"/>
        <v>0</v>
      </c>
      <c r="T265" s="28">
        <f t="shared" si="84"/>
        <v>0</v>
      </c>
      <c r="U265" s="34">
        <f t="shared" si="87"/>
        <v>0</v>
      </c>
      <c r="V265" s="19">
        <f t="shared" si="80"/>
        <v>0</v>
      </c>
      <c r="W265" s="18">
        <f t="shared" si="92"/>
        <v>0</v>
      </c>
      <c r="X265" s="18">
        <f t="shared" si="81"/>
        <v>0</v>
      </c>
      <c r="Y265" s="95">
        <f t="shared" si="93"/>
        <v>0</v>
      </c>
      <c r="AB265" s="99">
        <f t="shared" si="94"/>
        <v>0</v>
      </c>
      <c r="AC265" s="118">
        <f>SUM($AB$33:AB265)*AB265</f>
        <v>0</v>
      </c>
      <c r="AE265" s="123">
        <f t="shared" si="95"/>
        <v>31</v>
      </c>
    </row>
    <row r="266" spans="7:31" x14ac:dyDescent="0.25">
      <c r="G266" s="130"/>
      <c r="H266" s="131"/>
      <c r="I266" s="132"/>
      <c r="J266" s="133"/>
      <c r="K266" s="19">
        <f t="shared" si="85"/>
        <v>0</v>
      </c>
      <c r="L266" s="39">
        <f t="shared" si="86"/>
        <v>0</v>
      </c>
      <c r="M266" s="138"/>
      <c r="N266" s="133"/>
      <c r="O266" s="19">
        <f t="shared" si="88"/>
        <v>0</v>
      </c>
      <c r="P266" s="23">
        <f t="shared" si="89"/>
        <v>0</v>
      </c>
      <c r="Q266" s="27">
        <f t="shared" si="90"/>
        <v>0</v>
      </c>
      <c r="R266" s="21">
        <f t="shared" si="91"/>
        <v>0</v>
      </c>
      <c r="S266" s="21">
        <f t="shared" si="83"/>
        <v>0</v>
      </c>
      <c r="T266" s="28">
        <f t="shared" si="84"/>
        <v>0</v>
      </c>
      <c r="U266" s="34">
        <f t="shared" si="87"/>
        <v>0</v>
      </c>
      <c r="V266" s="19">
        <f t="shared" si="80"/>
        <v>0</v>
      </c>
      <c r="W266" s="18">
        <f t="shared" si="92"/>
        <v>0</v>
      </c>
      <c r="X266" s="18">
        <f t="shared" si="81"/>
        <v>0</v>
      </c>
      <c r="Y266" s="95">
        <f t="shared" si="93"/>
        <v>0</v>
      </c>
      <c r="AB266" s="99">
        <f t="shared" si="94"/>
        <v>0</v>
      </c>
      <c r="AC266" s="118">
        <f>SUM($AB$33:AB266)*AB266</f>
        <v>0</v>
      </c>
      <c r="AE266" s="123">
        <f t="shared" si="95"/>
        <v>31</v>
      </c>
    </row>
    <row r="267" spans="7:31" x14ac:dyDescent="0.25">
      <c r="G267" s="130"/>
      <c r="H267" s="131"/>
      <c r="I267" s="132"/>
      <c r="J267" s="133"/>
      <c r="K267" s="19">
        <f t="shared" si="85"/>
        <v>0</v>
      </c>
      <c r="L267" s="39">
        <f t="shared" si="86"/>
        <v>0</v>
      </c>
      <c r="M267" s="138"/>
      <c r="N267" s="133"/>
      <c r="O267" s="19">
        <f t="shared" si="88"/>
        <v>0</v>
      </c>
      <c r="P267" s="23">
        <f t="shared" si="89"/>
        <v>0</v>
      </c>
      <c r="Q267" s="27">
        <f t="shared" si="90"/>
        <v>0</v>
      </c>
      <c r="R267" s="21">
        <f t="shared" si="91"/>
        <v>0</v>
      </c>
      <c r="S267" s="21">
        <f t="shared" si="83"/>
        <v>0</v>
      </c>
      <c r="T267" s="28">
        <f t="shared" si="84"/>
        <v>0</v>
      </c>
      <c r="U267" s="34">
        <f t="shared" si="87"/>
        <v>0</v>
      </c>
      <c r="V267" s="19">
        <f t="shared" si="80"/>
        <v>0</v>
      </c>
      <c r="W267" s="18">
        <f t="shared" si="92"/>
        <v>0</v>
      </c>
      <c r="X267" s="18">
        <f t="shared" si="81"/>
        <v>0</v>
      </c>
      <c r="Y267" s="95">
        <f t="shared" si="93"/>
        <v>0</v>
      </c>
      <c r="AB267" s="99">
        <f t="shared" si="94"/>
        <v>0</v>
      </c>
      <c r="AC267" s="118">
        <f>SUM($AB$33:AB267)*AB267</f>
        <v>0</v>
      </c>
      <c r="AE267" s="123">
        <f t="shared" si="95"/>
        <v>31</v>
      </c>
    </row>
    <row r="268" spans="7:31" x14ac:dyDescent="0.25">
      <c r="G268" s="130"/>
      <c r="H268" s="131"/>
      <c r="I268" s="132"/>
      <c r="J268" s="133"/>
      <c r="K268" s="19">
        <f t="shared" si="85"/>
        <v>0</v>
      </c>
      <c r="L268" s="39">
        <f t="shared" si="86"/>
        <v>0</v>
      </c>
      <c r="M268" s="138"/>
      <c r="N268" s="133"/>
      <c r="O268" s="19">
        <f t="shared" si="88"/>
        <v>0</v>
      </c>
      <c r="P268" s="23">
        <f t="shared" si="89"/>
        <v>0</v>
      </c>
      <c r="Q268" s="27">
        <f t="shared" si="90"/>
        <v>0</v>
      </c>
      <c r="R268" s="21">
        <f t="shared" si="91"/>
        <v>0</v>
      </c>
      <c r="S268" s="21">
        <f t="shared" si="83"/>
        <v>0</v>
      </c>
      <c r="T268" s="28">
        <f t="shared" si="84"/>
        <v>0</v>
      </c>
      <c r="U268" s="34">
        <f t="shared" si="87"/>
        <v>0</v>
      </c>
      <c r="V268" s="19">
        <f t="shared" si="80"/>
        <v>0</v>
      </c>
      <c r="W268" s="18">
        <f t="shared" si="92"/>
        <v>0</v>
      </c>
      <c r="X268" s="18">
        <f t="shared" si="81"/>
        <v>0</v>
      </c>
      <c r="Y268" s="95">
        <f t="shared" si="93"/>
        <v>0</v>
      </c>
      <c r="AB268" s="99">
        <f t="shared" si="94"/>
        <v>0</v>
      </c>
      <c r="AC268" s="118">
        <f>SUM($AB$33:AB268)*AB268</f>
        <v>0</v>
      </c>
      <c r="AE268" s="123">
        <f t="shared" si="95"/>
        <v>31</v>
      </c>
    </row>
    <row r="269" spans="7:31" x14ac:dyDescent="0.25">
      <c r="G269" s="130"/>
      <c r="H269" s="131"/>
      <c r="I269" s="132"/>
      <c r="J269" s="133"/>
      <c r="K269" s="19">
        <f t="shared" si="85"/>
        <v>0</v>
      </c>
      <c r="L269" s="39">
        <f t="shared" si="86"/>
        <v>0</v>
      </c>
      <c r="M269" s="138"/>
      <c r="N269" s="133"/>
      <c r="O269" s="19">
        <f t="shared" si="88"/>
        <v>0</v>
      </c>
      <c r="P269" s="23">
        <f t="shared" si="89"/>
        <v>0</v>
      </c>
      <c r="Q269" s="27">
        <f t="shared" si="90"/>
        <v>0</v>
      </c>
      <c r="R269" s="21">
        <f t="shared" si="91"/>
        <v>0</v>
      </c>
      <c r="S269" s="21">
        <f t="shared" si="83"/>
        <v>0</v>
      </c>
      <c r="T269" s="28">
        <f t="shared" si="84"/>
        <v>0</v>
      </c>
      <c r="U269" s="34">
        <f t="shared" si="87"/>
        <v>0</v>
      </c>
      <c r="V269" s="19">
        <f t="shared" si="80"/>
        <v>0</v>
      </c>
      <c r="W269" s="18">
        <f t="shared" si="92"/>
        <v>0</v>
      </c>
      <c r="X269" s="18">
        <f t="shared" si="81"/>
        <v>0</v>
      </c>
      <c r="Y269" s="95">
        <f t="shared" si="93"/>
        <v>0</v>
      </c>
      <c r="AB269" s="99">
        <f t="shared" si="94"/>
        <v>0</v>
      </c>
      <c r="AC269" s="118">
        <f>SUM($AB$33:AB269)*AB269</f>
        <v>0</v>
      </c>
      <c r="AE269" s="123">
        <f t="shared" si="95"/>
        <v>31</v>
      </c>
    </row>
    <row r="270" spans="7:31" x14ac:dyDescent="0.25">
      <c r="G270" s="130"/>
      <c r="H270" s="131"/>
      <c r="I270" s="132"/>
      <c r="J270" s="133"/>
      <c r="K270" s="19">
        <f t="shared" si="85"/>
        <v>0</v>
      </c>
      <c r="L270" s="39">
        <f t="shared" si="86"/>
        <v>0</v>
      </c>
      <c r="M270" s="138"/>
      <c r="N270" s="133"/>
      <c r="O270" s="19">
        <f t="shared" si="88"/>
        <v>0</v>
      </c>
      <c r="P270" s="23">
        <f t="shared" si="89"/>
        <v>0</v>
      </c>
      <c r="Q270" s="27">
        <f t="shared" si="90"/>
        <v>0</v>
      </c>
      <c r="R270" s="21">
        <f t="shared" si="91"/>
        <v>0</v>
      </c>
      <c r="S270" s="21">
        <f t="shared" si="83"/>
        <v>0</v>
      </c>
      <c r="T270" s="28">
        <f t="shared" si="84"/>
        <v>0</v>
      </c>
      <c r="U270" s="34">
        <f t="shared" si="87"/>
        <v>0</v>
      </c>
      <c r="V270" s="19">
        <f t="shared" si="80"/>
        <v>0</v>
      </c>
      <c r="W270" s="18">
        <f t="shared" si="92"/>
        <v>0</v>
      </c>
      <c r="X270" s="18">
        <f t="shared" si="81"/>
        <v>0</v>
      </c>
      <c r="Y270" s="95">
        <f t="shared" si="93"/>
        <v>0</v>
      </c>
      <c r="AB270" s="99">
        <f t="shared" si="94"/>
        <v>0</v>
      </c>
      <c r="AC270" s="118">
        <f>SUM($AB$33:AB270)*AB270</f>
        <v>0</v>
      </c>
      <c r="AE270" s="123">
        <f t="shared" si="95"/>
        <v>31</v>
      </c>
    </row>
    <row r="271" spans="7:31" x14ac:dyDescent="0.25">
      <c r="G271" s="130"/>
      <c r="H271" s="131"/>
      <c r="I271" s="132"/>
      <c r="J271" s="133"/>
      <c r="K271" s="19">
        <f t="shared" si="85"/>
        <v>0</v>
      </c>
      <c r="L271" s="39">
        <f t="shared" si="86"/>
        <v>0</v>
      </c>
      <c r="M271" s="138"/>
      <c r="N271" s="133"/>
      <c r="O271" s="19">
        <f t="shared" si="88"/>
        <v>0</v>
      </c>
      <c r="P271" s="23">
        <f t="shared" si="89"/>
        <v>0</v>
      </c>
      <c r="Q271" s="27">
        <f t="shared" si="90"/>
        <v>0</v>
      </c>
      <c r="R271" s="21">
        <f t="shared" si="91"/>
        <v>0</v>
      </c>
      <c r="S271" s="21">
        <f t="shared" si="83"/>
        <v>0</v>
      </c>
      <c r="T271" s="28">
        <f t="shared" si="84"/>
        <v>0</v>
      </c>
      <c r="U271" s="34">
        <f t="shared" si="87"/>
        <v>0</v>
      </c>
      <c r="V271" s="19">
        <f t="shared" si="80"/>
        <v>0</v>
      </c>
      <c r="W271" s="18">
        <f t="shared" si="92"/>
        <v>0</v>
      </c>
      <c r="X271" s="18">
        <f t="shared" si="81"/>
        <v>0</v>
      </c>
      <c r="Y271" s="95">
        <f t="shared" si="93"/>
        <v>0</v>
      </c>
      <c r="AB271" s="99">
        <f t="shared" si="94"/>
        <v>0</v>
      </c>
      <c r="AC271" s="118">
        <f>SUM($AB$33:AB271)*AB271</f>
        <v>0</v>
      </c>
      <c r="AE271" s="123">
        <f t="shared" si="95"/>
        <v>31</v>
      </c>
    </row>
    <row r="272" spans="7:31" x14ac:dyDescent="0.25">
      <c r="G272" s="130"/>
      <c r="H272" s="131"/>
      <c r="I272" s="132"/>
      <c r="J272" s="133"/>
      <c r="K272" s="19">
        <f t="shared" si="85"/>
        <v>0</v>
      </c>
      <c r="L272" s="39">
        <f t="shared" si="86"/>
        <v>0</v>
      </c>
      <c r="M272" s="138"/>
      <c r="N272" s="133"/>
      <c r="O272" s="19">
        <f t="shared" si="88"/>
        <v>0</v>
      </c>
      <c r="P272" s="23">
        <f t="shared" si="89"/>
        <v>0</v>
      </c>
      <c r="Q272" s="27">
        <f t="shared" si="90"/>
        <v>0</v>
      </c>
      <c r="R272" s="21">
        <f t="shared" si="91"/>
        <v>0</v>
      </c>
      <c r="S272" s="21">
        <f t="shared" si="83"/>
        <v>0</v>
      </c>
      <c r="T272" s="28">
        <f t="shared" si="84"/>
        <v>0</v>
      </c>
      <c r="U272" s="34">
        <f t="shared" si="87"/>
        <v>0</v>
      </c>
      <c r="V272" s="19">
        <f t="shared" si="80"/>
        <v>0</v>
      </c>
      <c r="W272" s="18">
        <f t="shared" si="92"/>
        <v>0</v>
      </c>
      <c r="X272" s="18">
        <f t="shared" si="81"/>
        <v>0</v>
      </c>
      <c r="Y272" s="95">
        <f t="shared" si="93"/>
        <v>0</v>
      </c>
      <c r="AB272" s="99">
        <f t="shared" si="94"/>
        <v>0</v>
      </c>
      <c r="AC272" s="118">
        <f>SUM($AB$33:AB272)*AB272</f>
        <v>0</v>
      </c>
      <c r="AE272" s="123">
        <f t="shared" si="95"/>
        <v>31</v>
      </c>
    </row>
    <row r="273" spans="7:31" x14ac:dyDescent="0.25">
      <c r="G273" s="130"/>
      <c r="H273" s="131"/>
      <c r="I273" s="132"/>
      <c r="J273" s="133"/>
      <c r="K273" s="19">
        <f t="shared" si="85"/>
        <v>0</v>
      </c>
      <c r="L273" s="39">
        <f t="shared" si="86"/>
        <v>0</v>
      </c>
      <c r="M273" s="138"/>
      <c r="N273" s="133"/>
      <c r="O273" s="19">
        <f t="shared" si="88"/>
        <v>0</v>
      </c>
      <c r="P273" s="23">
        <f t="shared" si="89"/>
        <v>0</v>
      </c>
      <c r="Q273" s="27">
        <f t="shared" si="90"/>
        <v>0</v>
      </c>
      <c r="R273" s="21">
        <f t="shared" si="91"/>
        <v>0</v>
      </c>
      <c r="S273" s="21">
        <f t="shared" si="83"/>
        <v>0</v>
      </c>
      <c r="T273" s="28">
        <f t="shared" si="84"/>
        <v>0</v>
      </c>
      <c r="U273" s="34">
        <f t="shared" si="87"/>
        <v>0</v>
      </c>
      <c r="V273" s="19">
        <f t="shared" si="80"/>
        <v>0</v>
      </c>
      <c r="W273" s="18">
        <f t="shared" si="92"/>
        <v>0</v>
      </c>
      <c r="X273" s="18">
        <f t="shared" si="81"/>
        <v>0</v>
      </c>
      <c r="Y273" s="95">
        <f t="shared" si="93"/>
        <v>0</v>
      </c>
      <c r="AB273" s="99">
        <f t="shared" si="94"/>
        <v>0</v>
      </c>
      <c r="AC273" s="118">
        <f>SUM($AB$33:AB273)*AB273</f>
        <v>0</v>
      </c>
      <c r="AE273" s="123">
        <f t="shared" si="95"/>
        <v>31</v>
      </c>
    </row>
    <row r="274" spans="7:31" x14ac:dyDescent="0.25">
      <c r="G274" s="130"/>
      <c r="H274" s="131"/>
      <c r="I274" s="132"/>
      <c r="J274" s="133"/>
      <c r="K274" s="19">
        <f t="shared" si="85"/>
        <v>0</v>
      </c>
      <c r="L274" s="39">
        <f t="shared" si="86"/>
        <v>0</v>
      </c>
      <c r="M274" s="138"/>
      <c r="N274" s="133"/>
      <c r="O274" s="19">
        <f t="shared" si="88"/>
        <v>0</v>
      </c>
      <c r="P274" s="23">
        <f t="shared" si="89"/>
        <v>0</v>
      </c>
      <c r="Q274" s="27">
        <f t="shared" si="90"/>
        <v>0</v>
      </c>
      <c r="R274" s="21">
        <f t="shared" si="91"/>
        <v>0</v>
      </c>
      <c r="S274" s="21">
        <f t="shared" si="83"/>
        <v>0</v>
      </c>
      <c r="T274" s="28">
        <f t="shared" si="84"/>
        <v>0</v>
      </c>
      <c r="U274" s="34">
        <f t="shared" si="87"/>
        <v>0</v>
      </c>
      <c r="V274" s="19">
        <f t="shared" si="80"/>
        <v>0</v>
      </c>
      <c r="W274" s="18">
        <f t="shared" si="92"/>
        <v>0</v>
      </c>
      <c r="X274" s="18">
        <f t="shared" si="81"/>
        <v>0</v>
      </c>
      <c r="Y274" s="95">
        <f t="shared" si="93"/>
        <v>0</v>
      </c>
      <c r="AB274" s="99">
        <f t="shared" si="94"/>
        <v>0</v>
      </c>
      <c r="AC274" s="118">
        <f>SUM($AB$33:AB274)*AB274</f>
        <v>0</v>
      </c>
      <c r="AE274" s="123">
        <f t="shared" si="95"/>
        <v>31</v>
      </c>
    </row>
    <row r="275" spans="7:31" x14ac:dyDescent="0.25">
      <c r="G275" s="130"/>
      <c r="H275" s="131"/>
      <c r="I275" s="132"/>
      <c r="J275" s="133"/>
      <c r="K275" s="19">
        <f t="shared" si="85"/>
        <v>0</v>
      </c>
      <c r="L275" s="39">
        <f t="shared" si="86"/>
        <v>0</v>
      </c>
      <c r="M275" s="138"/>
      <c r="N275" s="133"/>
      <c r="O275" s="19">
        <f t="shared" si="88"/>
        <v>0</v>
      </c>
      <c r="P275" s="23">
        <f t="shared" si="89"/>
        <v>0</v>
      </c>
      <c r="Q275" s="27">
        <f t="shared" si="90"/>
        <v>0</v>
      </c>
      <c r="R275" s="21">
        <f t="shared" si="91"/>
        <v>0</v>
      </c>
      <c r="S275" s="21">
        <f t="shared" si="83"/>
        <v>0</v>
      </c>
      <c r="T275" s="28">
        <f t="shared" si="84"/>
        <v>0</v>
      </c>
      <c r="U275" s="34">
        <f t="shared" si="87"/>
        <v>0</v>
      </c>
      <c r="V275" s="19">
        <f t="shared" si="80"/>
        <v>0</v>
      </c>
      <c r="W275" s="18">
        <f t="shared" si="92"/>
        <v>0</v>
      </c>
      <c r="X275" s="18">
        <f t="shared" si="81"/>
        <v>0</v>
      </c>
      <c r="Y275" s="95">
        <f t="shared" si="93"/>
        <v>0</v>
      </c>
      <c r="AB275" s="99">
        <f t="shared" si="94"/>
        <v>0</v>
      </c>
      <c r="AC275" s="118">
        <f>SUM($AB$33:AB275)*AB275</f>
        <v>0</v>
      </c>
      <c r="AE275" s="123">
        <f t="shared" si="95"/>
        <v>31</v>
      </c>
    </row>
    <row r="276" spans="7:31" x14ac:dyDescent="0.25">
      <c r="G276" s="130"/>
      <c r="H276" s="131"/>
      <c r="I276" s="132"/>
      <c r="J276" s="133"/>
      <c r="K276" s="19">
        <f t="shared" si="85"/>
        <v>0</v>
      </c>
      <c r="L276" s="39">
        <f t="shared" si="86"/>
        <v>0</v>
      </c>
      <c r="M276" s="138"/>
      <c r="N276" s="133"/>
      <c r="O276" s="19">
        <f t="shared" si="88"/>
        <v>0</v>
      </c>
      <c r="P276" s="23">
        <f t="shared" si="89"/>
        <v>0</v>
      </c>
      <c r="Q276" s="27">
        <f t="shared" si="90"/>
        <v>0</v>
      </c>
      <c r="R276" s="21">
        <f t="shared" si="91"/>
        <v>0</v>
      </c>
      <c r="S276" s="21">
        <f t="shared" si="83"/>
        <v>0</v>
      </c>
      <c r="T276" s="28">
        <f t="shared" si="84"/>
        <v>0</v>
      </c>
      <c r="U276" s="34">
        <f t="shared" si="87"/>
        <v>0</v>
      </c>
      <c r="V276" s="19">
        <f t="shared" si="80"/>
        <v>0</v>
      </c>
      <c r="W276" s="18">
        <f t="shared" si="92"/>
        <v>0</v>
      </c>
      <c r="X276" s="18">
        <f t="shared" si="81"/>
        <v>0</v>
      </c>
      <c r="Y276" s="95">
        <f t="shared" si="93"/>
        <v>0</v>
      </c>
      <c r="AB276" s="99">
        <f t="shared" si="94"/>
        <v>0</v>
      </c>
      <c r="AC276" s="118">
        <f>SUM($AB$33:AB276)*AB276</f>
        <v>0</v>
      </c>
      <c r="AE276" s="123">
        <f t="shared" si="95"/>
        <v>31</v>
      </c>
    </row>
    <row r="277" spans="7:31" x14ac:dyDescent="0.25">
      <c r="G277" s="130"/>
      <c r="H277" s="131"/>
      <c r="I277" s="132"/>
      <c r="J277" s="133"/>
      <c r="K277" s="19">
        <f t="shared" si="85"/>
        <v>0</v>
      </c>
      <c r="L277" s="39">
        <f t="shared" si="86"/>
        <v>0</v>
      </c>
      <c r="M277" s="138"/>
      <c r="N277" s="133"/>
      <c r="O277" s="19">
        <f t="shared" si="88"/>
        <v>0</v>
      </c>
      <c r="P277" s="23">
        <f t="shared" si="89"/>
        <v>0</v>
      </c>
      <c r="Q277" s="27">
        <f t="shared" si="90"/>
        <v>0</v>
      </c>
      <c r="R277" s="21">
        <f t="shared" si="91"/>
        <v>0</v>
      </c>
      <c r="S277" s="21">
        <f t="shared" si="83"/>
        <v>0</v>
      </c>
      <c r="T277" s="28">
        <f t="shared" si="84"/>
        <v>0</v>
      </c>
      <c r="U277" s="34">
        <f t="shared" si="87"/>
        <v>0</v>
      </c>
      <c r="V277" s="19">
        <f t="shared" si="80"/>
        <v>0</v>
      </c>
      <c r="W277" s="18">
        <f t="shared" si="92"/>
        <v>0</v>
      </c>
      <c r="X277" s="18">
        <f t="shared" si="81"/>
        <v>0</v>
      </c>
      <c r="Y277" s="95">
        <f t="shared" si="93"/>
        <v>0</v>
      </c>
      <c r="AB277" s="99">
        <f t="shared" si="94"/>
        <v>0</v>
      </c>
      <c r="AC277" s="118">
        <f>SUM($AB$33:AB277)*AB277</f>
        <v>0</v>
      </c>
      <c r="AE277" s="123">
        <f t="shared" si="95"/>
        <v>31</v>
      </c>
    </row>
    <row r="278" spans="7:31" x14ac:dyDescent="0.25">
      <c r="G278" s="130"/>
      <c r="H278" s="131"/>
      <c r="I278" s="132"/>
      <c r="J278" s="133"/>
      <c r="K278" s="19">
        <f t="shared" si="85"/>
        <v>0</v>
      </c>
      <c r="L278" s="39">
        <f t="shared" si="86"/>
        <v>0</v>
      </c>
      <c r="M278" s="138"/>
      <c r="N278" s="133"/>
      <c r="O278" s="19">
        <f t="shared" si="88"/>
        <v>0</v>
      </c>
      <c r="P278" s="23">
        <f t="shared" si="89"/>
        <v>0</v>
      </c>
      <c r="Q278" s="27">
        <f t="shared" si="90"/>
        <v>0</v>
      </c>
      <c r="R278" s="21">
        <f t="shared" si="91"/>
        <v>0</v>
      </c>
      <c r="S278" s="21">
        <f t="shared" si="83"/>
        <v>0</v>
      </c>
      <c r="T278" s="28">
        <f t="shared" si="84"/>
        <v>0</v>
      </c>
      <c r="U278" s="34">
        <f t="shared" si="87"/>
        <v>0</v>
      </c>
      <c r="V278" s="19">
        <f t="shared" si="80"/>
        <v>0</v>
      </c>
      <c r="W278" s="18">
        <f t="shared" si="92"/>
        <v>0</v>
      </c>
      <c r="X278" s="18">
        <f t="shared" si="81"/>
        <v>0</v>
      </c>
      <c r="Y278" s="95">
        <f t="shared" si="93"/>
        <v>0</v>
      </c>
      <c r="AB278" s="99">
        <f t="shared" si="94"/>
        <v>0</v>
      </c>
      <c r="AC278" s="118">
        <f>SUM($AB$33:AB278)*AB278</f>
        <v>0</v>
      </c>
      <c r="AE278" s="123">
        <f t="shared" si="95"/>
        <v>31</v>
      </c>
    </row>
    <row r="279" spans="7:31" x14ac:dyDescent="0.25">
      <c r="G279" s="130"/>
      <c r="H279" s="131"/>
      <c r="I279" s="132"/>
      <c r="J279" s="133"/>
      <c r="K279" s="19">
        <f t="shared" si="85"/>
        <v>0</v>
      </c>
      <c r="L279" s="39">
        <f t="shared" si="86"/>
        <v>0</v>
      </c>
      <c r="M279" s="138"/>
      <c r="N279" s="133"/>
      <c r="O279" s="19">
        <f t="shared" si="88"/>
        <v>0</v>
      </c>
      <c r="P279" s="23">
        <f t="shared" si="89"/>
        <v>0</v>
      </c>
      <c r="Q279" s="27">
        <f t="shared" si="90"/>
        <v>0</v>
      </c>
      <c r="R279" s="21">
        <f t="shared" si="91"/>
        <v>0</v>
      </c>
      <c r="S279" s="21">
        <f t="shared" si="83"/>
        <v>0</v>
      </c>
      <c r="T279" s="28">
        <f t="shared" si="84"/>
        <v>0</v>
      </c>
      <c r="U279" s="34">
        <f t="shared" si="87"/>
        <v>0</v>
      </c>
      <c r="V279" s="19">
        <f t="shared" si="80"/>
        <v>0</v>
      </c>
      <c r="W279" s="18">
        <f t="shared" si="92"/>
        <v>0</v>
      </c>
      <c r="X279" s="18">
        <f t="shared" si="81"/>
        <v>0</v>
      </c>
      <c r="Y279" s="95">
        <f t="shared" si="93"/>
        <v>0</v>
      </c>
      <c r="AB279" s="99">
        <f t="shared" si="94"/>
        <v>0</v>
      </c>
      <c r="AC279" s="118">
        <f>SUM($AB$33:AB279)*AB279</f>
        <v>0</v>
      </c>
      <c r="AE279" s="123">
        <f t="shared" si="95"/>
        <v>31</v>
      </c>
    </row>
    <row r="280" spans="7:31" x14ac:dyDescent="0.25">
      <c r="G280" s="130"/>
      <c r="H280" s="131"/>
      <c r="I280" s="132"/>
      <c r="J280" s="133"/>
      <c r="K280" s="19">
        <f t="shared" si="85"/>
        <v>0</v>
      </c>
      <c r="L280" s="39">
        <f t="shared" si="86"/>
        <v>0</v>
      </c>
      <c r="M280" s="138"/>
      <c r="N280" s="133"/>
      <c r="O280" s="19">
        <f t="shared" si="88"/>
        <v>0</v>
      </c>
      <c r="P280" s="23">
        <f t="shared" si="89"/>
        <v>0</v>
      </c>
      <c r="Q280" s="27">
        <f t="shared" si="90"/>
        <v>0</v>
      </c>
      <c r="R280" s="21">
        <f t="shared" si="91"/>
        <v>0</v>
      </c>
      <c r="S280" s="21">
        <f t="shared" si="83"/>
        <v>0</v>
      </c>
      <c r="T280" s="28">
        <f t="shared" si="84"/>
        <v>0</v>
      </c>
      <c r="U280" s="34">
        <f t="shared" si="87"/>
        <v>0</v>
      </c>
      <c r="V280" s="19">
        <f t="shared" ref="V280:V343" si="96">W280/2</f>
        <v>0</v>
      </c>
      <c r="W280" s="18">
        <f t="shared" si="92"/>
        <v>0</v>
      </c>
      <c r="X280" s="18">
        <f t="shared" ref="X280:X343" si="97">Y280/2</f>
        <v>0</v>
      </c>
      <c r="Y280" s="95">
        <f t="shared" si="93"/>
        <v>0</v>
      </c>
      <c r="AB280" s="99">
        <f t="shared" si="94"/>
        <v>0</v>
      </c>
      <c r="AC280" s="118">
        <f>SUM($AB$33:AB280)*AB280</f>
        <v>0</v>
      </c>
      <c r="AE280" s="123">
        <f t="shared" si="95"/>
        <v>31</v>
      </c>
    </row>
    <row r="281" spans="7:31" x14ac:dyDescent="0.25">
      <c r="G281" s="130"/>
      <c r="H281" s="131"/>
      <c r="I281" s="132"/>
      <c r="J281" s="133"/>
      <c r="K281" s="19">
        <f t="shared" si="85"/>
        <v>0</v>
      </c>
      <c r="L281" s="39">
        <f t="shared" si="86"/>
        <v>0</v>
      </c>
      <c r="M281" s="138"/>
      <c r="N281" s="133"/>
      <c r="O281" s="19">
        <f t="shared" si="88"/>
        <v>0</v>
      </c>
      <c r="P281" s="23">
        <f t="shared" si="89"/>
        <v>0</v>
      </c>
      <c r="Q281" s="27">
        <f t="shared" si="90"/>
        <v>0</v>
      </c>
      <c r="R281" s="21">
        <f t="shared" si="91"/>
        <v>0</v>
      </c>
      <c r="S281" s="21">
        <f t="shared" si="83"/>
        <v>0</v>
      </c>
      <c r="T281" s="28">
        <f t="shared" si="84"/>
        <v>0</v>
      </c>
      <c r="U281" s="34">
        <f t="shared" si="87"/>
        <v>0</v>
      </c>
      <c r="V281" s="19">
        <f t="shared" si="96"/>
        <v>0</v>
      </c>
      <c r="W281" s="18">
        <f t="shared" si="92"/>
        <v>0</v>
      </c>
      <c r="X281" s="18">
        <f t="shared" si="97"/>
        <v>0</v>
      </c>
      <c r="Y281" s="95">
        <f t="shared" si="93"/>
        <v>0</v>
      </c>
      <c r="AB281" s="99">
        <f t="shared" si="94"/>
        <v>0</v>
      </c>
      <c r="AC281" s="118">
        <f>SUM($AB$33:AB281)*AB281</f>
        <v>0</v>
      </c>
      <c r="AE281" s="123">
        <f t="shared" si="95"/>
        <v>31</v>
      </c>
    </row>
    <row r="282" spans="7:31" x14ac:dyDescent="0.25">
      <c r="G282" s="130"/>
      <c r="H282" s="131"/>
      <c r="I282" s="132"/>
      <c r="J282" s="133"/>
      <c r="K282" s="19">
        <f t="shared" si="85"/>
        <v>0</v>
      </c>
      <c r="L282" s="39">
        <f t="shared" si="86"/>
        <v>0</v>
      </c>
      <c r="M282" s="138"/>
      <c r="N282" s="133"/>
      <c r="O282" s="19">
        <f t="shared" si="88"/>
        <v>0</v>
      </c>
      <c r="P282" s="23">
        <f t="shared" si="89"/>
        <v>0</v>
      </c>
      <c r="Q282" s="27">
        <f t="shared" si="90"/>
        <v>0</v>
      </c>
      <c r="R282" s="21">
        <f t="shared" si="91"/>
        <v>0</v>
      </c>
      <c r="S282" s="21">
        <f t="shared" si="83"/>
        <v>0</v>
      </c>
      <c r="T282" s="28">
        <f t="shared" si="84"/>
        <v>0</v>
      </c>
      <c r="U282" s="34">
        <f t="shared" si="87"/>
        <v>0</v>
      </c>
      <c r="V282" s="19">
        <f t="shared" si="96"/>
        <v>0</v>
      </c>
      <c r="W282" s="18">
        <f t="shared" si="92"/>
        <v>0</v>
      </c>
      <c r="X282" s="18">
        <f t="shared" si="97"/>
        <v>0</v>
      </c>
      <c r="Y282" s="95">
        <f t="shared" si="93"/>
        <v>0</v>
      </c>
      <c r="AB282" s="99">
        <f t="shared" si="94"/>
        <v>0</v>
      </c>
      <c r="AC282" s="118">
        <f>SUM($AB$33:AB282)*AB282</f>
        <v>0</v>
      </c>
      <c r="AE282" s="123">
        <f t="shared" si="95"/>
        <v>31</v>
      </c>
    </row>
    <row r="283" spans="7:31" x14ac:dyDescent="0.25">
      <c r="G283" s="130"/>
      <c r="H283" s="131"/>
      <c r="I283" s="132"/>
      <c r="J283" s="133"/>
      <c r="K283" s="19">
        <f t="shared" si="85"/>
        <v>0</v>
      </c>
      <c r="L283" s="39">
        <f t="shared" si="86"/>
        <v>0</v>
      </c>
      <c r="M283" s="138"/>
      <c r="N283" s="133"/>
      <c r="O283" s="19">
        <f t="shared" si="88"/>
        <v>0</v>
      </c>
      <c r="P283" s="23">
        <f t="shared" si="89"/>
        <v>0</v>
      </c>
      <c r="Q283" s="27">
        <f t="shared" si="90"/>
        <v>0</v>
      </c>
      <c r="R283" s="21">
        <f t="shared" si="91"/>
        <v>0</v>
      </c>
      <c r="S283" s="21">
        <f t="shared" si="83"/>
        <v>0</v>
      </c>
      <c r="T283" s="28">
        <f t="shared" si="84"/>
        <v>0</v>
      </c>
      <c r="U283" s="34">
        <f t="shared" si="87"/>
        <v>0</v>
      </c>
      <c r="V283" s="19">
        <f t="shared" si="96"/>
        <v>0</v>
      </c>
      <c r="W283" s="18">
        <f t="shared" si="92"/>
        <v>0</v>
      </c>
      <c r="X283" s="18">
        <f t="shared" si="97"/>
        <v>0</v>
      </c>
      <c r="Y283" s="95">
        <f t="shared" si="93"/>
        <v>0</v>
      </c>
      <c r="AB283" s="99">
        <f t="shared" si="94"/>
        <v>0</v>
      </c>
      <c r="AC283" s="118">
        <f>SUM($AB$33:AB283)*AB283</f>
        <v>0</v>
      </c>
      <c r="AE283" s="123">
        <f t="shared" si="95"/>
        <v>31</v>
      </c>
    </row>
    <row r="284" spans="7:31" x14ac:dyDescent="0.25">
      <c r="G284" s="130"/>
      <c r="H284" s="131"/>
      <c r="I284" s="132"/>
      <c r="J284" s="133"/>
      <c r="K284" s="19">
        <f t="shared" si="85"/>
        <v>0</v>
      </c>
      <c r="L284" s="39">
        <f t="shared" si="86"/>
        <v>0</v>
      </c>
      <c r="M284" s="138"/>
      <c r="N284" s="133"/>
      <c r="O284" s="19">
        <f t="shared" si="88"/>
        <v>0</v>
      </c>
      <c r="P284" s="23">
        <f t="shared" si="89"/>
        <v>0</v>
      </c>
      <c r="Q284" s="27">
        <f t="shared" si="90"/>
        <v>0</v>
      </c>
      <c r="R284" s="21">
        <f t="shared" si="91"/>
        <v>0</v>
      </c>
      <c r="S284" s="21">
        <f t="shared" si="83"/>
        <v>0</v>
      </c>
      <c r="T284" s="28">
        <f t="shared" si="84"/>
        <v>0</v>
      </c>
      <c r="U284" s="34">
        <f t="shared" si="87"/>
        <v>0</v>
      </c>
      <c r="V284" s="19">
        <f t="shared" si="96"/>
        <v>0</v>
      </c>
      <c r="W284" s="18">
        <f t="shared" si="92"/>
        <v>0</v>
      </c>
      <c r="X284" s="18">
        <f t="shared" si="97"/>
        <v>0</v>
      </c>
      <c r="Y284" s="95">
        <f t="shared" si="93"/>
        <v>0</v>
      </c>
      <c r="AB284" s="99">
        <f t="shared" si="94"/>
        <v>0</v>
      </c>
      <c r="AC284" s="118">
        <f>SUM($AB$33:AB284)*AB284</f>
        <v>0</v>
      </c>
      <c r="AE284" s="123">
        <f t="shared" si="95"/>
        <v>31</v>
      </c>
    </row>
    <row r="285" spans="7:31" x14ac:dyDescent="0.25">
      <c r="G285" s="130"/>
      <c r="H285" s="131"/>
      <c r="I285" s="132"/>
      <c r="J285" s="133"/>
      <c r="K285" s="19">
        <f t="shared" si="85"/>
        <v>0</v>
      </c>
      <c r="L285" s="39">
        <f t="shared" si="86"/>
        <v>0</v>
      </c>
      <c r="M285" s="138"/>
      <c r="N285" s="133"/>
      <c r="O285" s="19">
        <f t="shared" si="88"/>
        <v>0</v>
      </c>
      <c r="P285" s="23">
        <f t="shared" si="89"/>
        <v>0</v>
      </c>
      <c r="Q285" s="27">
        <f t="shared" si="90"/>
        <v>0</v>
      </c>
      <c r="R285" s="21">
        <f t="shared" si="91"/>
        <v>0</v>
      </c>
      <c r="S285" s="21">
        <f t="shared" si="83"/>
        <v>0</v>
      </c>
      <c r="T285" s="28">
        <f t="shared" si="84"/>
        <v>0</v>
      </c>
      <c r="U285" s="34">
        <f t="shared" si="87"/>
        <v>0</v>
      </c>
      <c r="V285" s="19">
        <f t="shared" si="96"/>
        <v>0</v>
      </c>
      <c r="W285" s="18">
        <f t="shared" si="92"/>
        <v>0</v>
      </c>
      <c r="X285" s="18">
        <f t="shared" si="97"/>
        <v>0</v>
      </c>
      <c r="Y285" s="95">
        <f t="shared" si="93"/>
        <v>0</v>
      </c>
      <c r="AB285" s="99">
        <f t="shared" si="94"/>
        <v>0</v>
      </c>
      <c r="AC285" s="118">
        <f>SUM($AB$33:AB285)*AB285</f>
        <v>0</v>
      </c>
      <c r="AE285" s="123">
        <f t="shared" si="95"/>
        <v>31</v>
      </c>
    </row>
    <row r="286" spans="7:31" x14ac:dyDescent="0.25">
      <c r="G286" s="130"/>
      <c r="H286" s="131"/>
      <c r="I286" s="132"/>
      <c r="J286" s="133"/>
      <c r="K286" s="19">
        <f t="shared" si="85"/>
        <v>0</v>
      </c>
      <c r="L286" s="39">
        <f t="shared" si="86"/>
        <v>0</v>
      </c>
      <c r="M286" s="138"/>
      <c r="N286" s="133"/>
      <c r="O286" s="19">
        <f t="shared" si="88"/>
        <v>0</v>
      </c>
      <c r="P286" s="23">
        <f t="shared" si="89"/>
        <v>0</v>
      </c>
      <c r="Q286" s="27">
        <f t="shared" si="90"/>
        <v>0</v>
      </c>
      <c r="R286" s="21">
        <f t="shared" si="91"/>
        <v>0</v>
      </c>
      <c r="S286" s="21">
        <f t="shared" si="83"/>
        <v>0</v>
      </c>
      <c r="T286" s="28">
        <f t="shared" si="84"/>
        <v>0</v>
      </c>
      <c r="U286" s="34">
        <f t="shared" si="87"/>
        <v>0</v>
      </c>
      <c r="V286" s="19">
        <f t="shared" si="96"/>
        <v>0</v>
      </c>
      <c r="W286" s="18">
        <f t="shared" si="92"/>
        <v>0</v>
      </c>
      <c r="X286" s="18">
        <f t="shared" si="97"/>
        <v>0</v>
      </c>
      <c r="Y286" s="95">
        <f t="shared" si="93"/>
        <v>0</v>
      </c>
      <c r="AB286" s="99">
        <f t="shared" si="94"/>
        <v>0</v>
      </c>
      <c r="AC286" s="118">
        <f>SUM($AB$33:AB286)*AB286</f>
        <v>0</v>
      </c>
      <c r="AE286" s="123">
        <f t="shared" si="95"/>
        <v>31</v>
      </c>
    </row>
    <row r="287" spans="7:31" x14ac:dyDescent="0.25">
      <c r="G287" s="130"/>
      <c r="H287" s="131"/>
      <c r="I287" s="132"/>
      <c r="J287" s="133"/>
      <c r="K287" s="19">
        <f t="shared" si="85"/>
        <v>0</v>
      </c>
      <c r="L287" s="39">
        <f t="shared" si="86"/>
        <v>0</v>
      </c>
      <c r="M287" s="138"/>
      <c r="N287" s="133"/>
      <c r="O287" s="19">
        <f t="shared" si="88"/>
        <v>0</v>
      </c>
      <c r="P287" s="23">
        <f t="shared" si="89"/>
        <v>0</v>
      </c>
      <c r="Q287" s="27">
        <f t="shared" si="90"/>
        <v>0</v>
      </c>
      <c r="R287" s="21">
        <f t="shared" si="91"/>
        <v>0</v>
      </c>
      <c r="S287" s="21">
        <f t="shared" si="83"/>
        <v>0</v>
      </c>
      <c r="T287" s="28">
        <f t="shared" si="84"/>
        <v>0</v>
      </c>
      <c r="U287" s="34">
        <f t="shared" si="87"/>
        <v>0</v>
      </c>
      <c r="V287" s="19">
        <f t="shared" si="96"/>
        <v>0</v>
      </c>
      <c r="W287" s="18">
        <f t="shared" si="92"/>
        <v>0</v>
      </c>
      <c r="X287" s="18">
        <f t="shared" si="97"/>
        <v>0</v>
      </c>
      <c r="Y287" s="95">
        <f t="shared" si="93"/>
        <v>0</v>
      </c>
      <c r="AB287" s="99">
        <f t="shared" si="94"/>
        <v>0</v>
      </c>
      <c r="AC287" s="118">
        <f>SUM($AB$33:AB287)*AB287</f>
        <v>0</v>
      </c>
      <c r="AE287" s="123">
        <f t="shared" si="95"/>
        <v>31</v>
      </c>
    </row>
    <row r="288" spans="7:31" x14ac:dyDescent="0.25">
      <c r="G288" s="130"/>
      <c r="H288" s="131"/>
      <c r="I288" s="132"/>
      <c r="J288" s="133"/>
      <c r="K288" s="19">
        <f t="shared" si="85"/>
        <v>0</v>
      </c>
      <c r="L288" s="39">
        <f t="shared" si="86"/>
        <v>0</v>
      </c>
      <c r="M288" s="138"/>
      <c r="N288" s="133"/>
      <c r="O288" s="19">
        <f t="shared" si="88"/>
        <v>0</v>
      </c>
      <c r="P288" s="23">
        <f t="shared" si="89"/>
        <v>0</v>
      </c>
      <c r="Q288" s="27">
        <f t="shared" si="90"/>
        <v>0</v>
      </c>
      <c r="R288" s="21">
        <f t="shared" si="91"/>
        <v>0</v>
      </c>
      <c r="S288" s="21">
        <f t="shared" si="83"/>
        <v>0</v>
      </c>
      <c r="T288" s="28">
        <f t="shared" si="84"/>
        <v>0</v>
      </c>
      <c r="U288" s="34">
        <f t="shared" si="87"/>
        <v>0</v>
      </c>
      <c r="V288" s="19">
        <f t="shared" si="96"/>
        <v>0</v>
      </c>
      <c r="W288" s="18">
        <f t="shared" si="92"/>
        <v>0</v>
      </c>
      <c r="X288" s="18">
        <f t="shared" si="97"/>
        <v>0</v>
      </c>
      <c r="Y288" s="95">
        <f t="shared" si="93"/>
        <v>0</v>
      </c>
      <c r="AB288" s="99">
        <f t="shared" si="94"/>
        <v>0</v>
      </c>
      <c r="AC288" s="118">
        <f>SUM($AB$33:AB288)*AB288</f>
        <v>0</v>
      </c>
      <c r="AE288" s="123">
        <f t="shared" si="95"/>
        <v>31</v>
      </c>
    </row>
    <row r="289" spans="7:31" x14ac:dyDescent="0.25">
      <c r="G289" s="130"/>
      <c r="H289" s="131"/>
      <c r="I289" s="132"/>
      <c r="J289" s="133"/>
      <c r="K289" s="19">
        <f t="shared" si="85"/>
        <v>0</v>
      </c>
      <c r="L289" s="39">
        <f t="shared" si="86"/>
        <v>0</v>
      </c>
      <c r="M289" s="138"/>
      <c r="N289" s="133"/>
      <c r="O289" s="19">
        <f t="shared" si="88"/>
        <v>0</v>
      </c>
      <c r="P289" s="23">
        <f t="shared" si="89"/>
        <v>0</v>
      </c>
      <c r="Q289" s="27">
        <f t="shared" si="90"/>
        <v>0</v>
      </c>
      <c r="R289" s="21">
        <f t="shared" si="91"/>
        <v>0</v>
      </c>
      <c r="S289" s="21">
        <f t="shared" si="83"/>
        <v>0</v>
      </c>
      <c r="T289" s="28">
        <f t="shared" si="84"/>
        <v>0</v>
      </c>
      <c r="U289" s="34">
        <f t="shared" si="87"/>
        <v>0</v>
      </c>
      <c r="V289" s="19">
        <f t="shared" si="96"/>
        <v>0</v>
      </c>
      <c r="W289" s="18">
        <f t="shared" si="92"/>
        <v>0</v>
      </c>
      <c r="X289" s="18">
        <f t="shared" si="97"/>
        <v>0</v>
      </c>
      <c r="Y289" s="95">
        <f t="shared" si="93"/>
        <v>0</v>
      </c>
      <c r="AB289" s="99">
        <f t="shared" si="94"/>
        <v>0</v>
      </c>
      <c r="AC289" s="118">
        <f>SUM($AB$33:AB289)*AB289</f>
        <v>0</v>
      </c>
      <c r="AE289" s="123">
        <f t="shared" si="95"/>
        <v>31</v>
      </c>
    </row>
    <row r="290" spans="7:31" x14ac:dyDescent="0.25">
      <c r="G290" s="130"/>
      <c r="H290" s="131"/>
      <c r="I290" s="132"/>
      <c r="J290" s="133"/>
      <c r="K290" s="19">
        <f t="shared" si="85"/>
        <v>0</v>
      </c>
      <c r="L290" s="39">
        <f t="shared" si="86"/>
        <v>0</v>
      </c>
      <c r="M290" s="138"/>
      <c r="N290" s="133"/>
      <c r="O290" s="19">
        <f t="shared" si="88"/>
        <v>0</v>
      </c>
      <c r="P290" s="23">
        <f t="shared" si="89"/>
        <v>0</v>
      </c>
      <c r="Q290" s="27">
        <f t="shared" si="90"/>
        <v>0</v>
      </c>
      <c r="R290" s="21">
        <f t="shared" si="91"/>
        <v>0</v>
      </c>
      <c r="S290" s="21">
        <f t="shared" ref="S290:S353" si="98">IF(K290=0,0,IF(O290&lt;=K290,1,-1))</f>
        <v>0</v>
      </c>
      <c r="T290" s="28">
        <f t="shared" ref="T290:T353" si="99">IF(L290=0,0,IF(P290&gt;=L290,1,-1))</f>
        <v>0</v>
      </c>
      <c r="U290" s="34">
        <f t="shared" si="87"/>
        <v>0</v>
      </c>
      <c r="V290" s="19">
        <f t="shared" si="96"/>
        <v>0</v>
      </c>
      <c r="W290" s="18">
        <f t="shared" si="92"/>
        <v>0</v>
      </c>
      <c r="X290" s="18">
        <f t="shared" si="97"/>
        <v>0</v>
      </c>
      <c r="Y290" s="95">
        <f t="shared" si="93"/>
        <v>0</v>
      </c>
      <c r="AB290" s="99">
        <f t="shared" si="94"/>
        <v>0</v>
      </c>
      <c r="AC290" s="118">
        <f>SUM($AB$33:AB290)*AB290</f>
        <v>0</v>
      </c>
      <c r="AE290" s="123">
        <f t="shared" si="95"/>
        <v>31</v>
      </c>
    </row>
    <row r="291" spans="7:31" x14ac:dyDescent="0.25">
      <c r="G291" s="130"/>
      <c r="H291" s="131"/>
      <c r="I291" s="132"/>
      <c r="J291" s="133"/>
      <c r="K291" s="19">
        <f t="shared" si="85"/>
        <v>0</v>
      </c>
      <c r="L291" s="39">
        <f t="shared" si="86"/>
        <v>0</v>
      </c>
      <c r="M291" s="138"/>
      <c r="N291" s="133"/>
      <c r="O291" s="19">
        <f t="shared" si="88"/>
        <v>0</v>
      </c>
      <c r="P291" s="23">
        <f t="shared" si="89"/>
        <v>0</v>
      </c>
      <c r="Q291" s="27">
        <f t="shared" si="90"/>
        <v>0</v>
      </c>
      <c r="R291" s="21">
        <f t="shared" si="91"/>
        <v>0</v>
      </c>
      <c r="S291" s="21">
        <f t="shared" si="98"/>
        <v>0</v>
      </c>
      <c r="T291" s="28">
        <f t="shared" si="99"/>
        <v>0</v>
      </c>
      <c r="U291" s="34">
        <f t="shared" si="87"/>
        <v>0</v>
      </c>
      <c r="V291" s="19">
        <f t="shared" si="96"/>
        <v>0</v>
      </c>
      <c r="W291" s="18">
        <f t="shared" si="92"/>
        <v>0</v>
      </c>
      <c r="X291" s="18">
        <f t="shared" si="97"/>
        <v>0</v>
      </c>
      <c r="Y291" s="95">
        <f t="shared" si="93"/>
        <v>0</v>
      </c>
      <c r="AB291" s="99">
        <f t="shared" si="94"/>
        <v>0</v>
      </c>
      <c r="AC291" s="118">
        <f>SUM($AB$33:AB291)*AB291</f>
        <v>0</v>
      </c>
      <c r="AE291" s="123">
        <f t="shared" si="95"/>
        <v>31</v>
      </c>
    </row>
    <row r="292" spans="7:31" x14ac:dyDescent="0.25">
      <c r="G292" s="130"/>
      <c r="H292" s="131"/>
      <c r="I292" s="132"/>
      <c r="J292" s="133"/>
      <c r="K292" s="19">
        <f t="shared" si="85"/>
        <v>0</v>
      </c>
      <c r="L292" s="39">
        <f t="shared" si="86"/>
        <v>0</v>
      </c>
      <c r="M292" s="138"/>
      <c r="N292" s="133"/>
      <c r="O292" s="19">
        <f t="shared" si="88"/>
        <v>0</v>
      </c>
      <c r="P292" s="23">
        <f t="shared" si="89"/>
        <v>0</v>
      </c>
      <c r="Q292" s="27">
        <f t="shared" si="90"/>
        <v>0</v>
      </c>
      <c r="R292" s="21">
        <f t="shared" si="91"/>
        <v>0</v>
      </c>
      <c r="S292" s="21">
        <f t="shared" si="98"/>
        <v>0</v>
      </c>
      <c r="T292" s="28">
        <f t="shared" si="99"/>
        <v>0</v>
      </c>
      <c r="U292" s="34">
        <f t="shared" si="87"/>
        <v>0</v>
      </c>
      <c r="V292" s="19">
        <f t="shared" si="96"/>
        <v>0</v>
      </c>
      <c r="W292" s="18">
        <f t="shared" si="92"/>
        <v>0</v>
      </c>
      <c r="X292" s="18">
        <f t="shared" si="97"/>
        <v>0</v>
      </c>
      <c r="Y292" s="95">
        <f t="shared" si="93"/>
        <v>0</v>
      </c>
      <c r="AB292" s="99">
        <f t="shared" si="94"/>
        <v>0</v>
      </c>
      <c r="AC292" s="118">
        <f>SUM($AB$33:AB292)*AB292</f>
        <v>0</v>
      </c>
      <c r="AE292" s="123">
        <f t="shared" si="95"/>
        <v>31</v>
      </c>
    </row>
    <row r="293" spans="7:31" x14ac:dyDescent="0.25">
      <c r="G293" s="130"/>
      <c r="H293" s="131"/>
      <c r="I293" s="132"/>
      <c r="J293" s="133"/>
      <c r="K293" s="19">
        <f t="shared" si="85"/>
        <v>0</v>
      </c>
      <c r="L293" s="39">
        <f t="shared" si="86"/>
        <v>0</v>
      </c>
      <c r="M293" s="138"/>
      <c r="N293" s="133"/>
      <c r="O293" s="19">
        <f t="shared" si="88"/>
        <v>0</v>
      </c>
      <c r="P293" s="23">
        <f t="shared" si="89"/>
        <v>0</v>
      </c>
      <c r="Q293" s="27">
        <f t="shared" si="90"/>
        <v>0</v>
      </c>
      <c r="R293" s="21">
        <f t="shared" si="91"/>
        <v>0</v>
      </c>
      <c r="S293" s="21">
        <f t="shared" si="98"/>
        <v>0</v>
      </c>
      <c r="T293" s="28">
        <f t="shared" si="99"/>
        <v>0</v>
      </c>
      <c r="U293" s="34">
        <f t="shared" si="87"/>
        <v>0</v>
      </c>
      <c r="V293" s="19">
        <f t="shared" si="96"/>
        <v>0</v>
      </c>
      <c r="W293" s="18">
        <f t="shared" si="92"/>
        <v>0</v>
      </c>
      <c r="X293" s="18">
        <f t="shared" si="97"/>
        <v>0</v>
      </c>
      <c r="Y293" s="95">
        <f t="shared" si="93"/>
        <v>0</v>
      </c>
      <c r="AB293" s="99">
        <f t="shared" si="94"/>
        <v>0</v>
      </c>
      <c r="AC293" s="118">
        <f>SUM($AB$33:AB293)*AB293</f>
        <v>0</v>
      </c>
      <c r="AE293" s="123">
        <f t="shared" si="95"/>
        <v>31</v>
      </c>
    </row>
    <row r="294" spans="7:31" x14ac:dyDescent="0.25">
      <c r="G294" s="130"/>
      <c r="H294" s="131"/>
      <c r="I294" s="132"/>
      <c r="J294" s="133"/>
      <c r="K294" s="19">
        <f t="shared" si="85"/>
        <v>0</v>
      </c>
      <c r="L294" s="39">
        <f t="shared" si="86"/>
        <v>0</v>
      </c>
      <c r="M294" s="138"/>
      <c r="N294" s="133"/>
      <c r="O294" s="19">
        <f t="shared" si="88"/>
        <v>0</v>
      </c>
      <c r="P294" s="23">
        <f t="shared" si="89"/>
        <v>0</v>
      </c>
      <c r="Q294" s="27">
        <f t="shared" si="90"/>
        <v>0</v>
      </c>
      <c r="R294" s="21">
        <f t="shared" si="91"/>
        <v>0</v>
      </c>
      <c r="S294" s="21">
        <f t="shared" si="98"/>
        <v>0</v>
      </c>
      <c r="T294" s="28">
        <f t="shared" si="99"/>
        <v>0</v>
      </c>
      <c r="U294" s="34">
        <f t="shared" si="87"/>
        <v>0</v>
      </c>
      <c r="V294" s="19">
        <f t="shared" si="96"/>
        <v>0</v>
      </c>
      <c r="W294" s="18">
        <f t="shared" si="92"/>
        <v>0</v>
      </c>
      <c r="X294" s="18">
        <f t="shared" si="97"/>
        <v>0</v>
      </c>
      <c r="Y294" s="95">
        <f t="shared" si="93"/>
        <v>0</v>
      </c>
      <c r="AB294" s="99">
        <f t="shared" si="94"/>
        <v>0</v>
      </c>
      <c r="AC294" s="118">
        <f>SUM($AB$33:AB294)*AB294</f>
        <v>0</v>
      </c>
      <c r="AE294" s="123">
        <f t="shared" si="95"/>
        <v>31</v>
      </c>
    </row>
    <row r="295" spans="7:31" x14ac:dyDescent="0.25">
      <c r="G295" s="130"/>
      <c r="H295" s="131"/>
      <c r="I295" s="132"/>
      <c r="J295" s="133"/>
      <c r="K295" s="19">
        <f t="shared" si="85"/>
        <v>0</v>
      </c>
      <c r="L295" s="39">
        <f t="shared" si="86"/>
        <v>0</v>
      </c>
      <c r="M295" s="138"/>
      <c r="N295" s="133"/>
      <c r="O295" s="19">
        <f t="shared" si="88"/>
        <v>0</v>
      </c>
      <c r="P295" s="23">
        <f t="shared" si="89"/>
        <v>0</v>
      </c>
      <c r="Q295" s="27">
        <f t="shared" si="90"/>
        <v>0</v>
      </c>
      <c r="R295" s="21">
        <f t="shared" si="91"/>
        <v>0</v>
      </c>
      <c r="S295" s="21">
        <f t="shared" si="98"/>
        <v>0</v>
      </c>
      <c r="T295" s="28">
        <f t="shared" si="99"/>
        <v>0</v>
      </c>
      <c r="U295" s="34">
        <f t="shared" si="87"/>
        <v>0</v>
      </c>
      <c r="V295" s="19">
        <f t="shared" si="96"/>
        <v>0</v>
      </c>
      <c r="W295" s="18">
        <f t="shared" si="92"/>
        <v>0</v>
      </c>
      <c r="X295" s="18">
        <f t="shared" si="97"/>
        <v>0</v>
      </c>
      <c r="Y295" s="95">
        <f t="shared" si="93"/>
        <v>0</v>
      </c>
      <c r="AB295" s="99">
        <f t="shared" si="94"/>
        <v>0</v>
      </c>
      <c r="AC295" s="118">
        <f>SUM($AB$33:AB295)*AB295</f>
        <v>0</v>
      </c>
      <c r="AE295" s="123">
        <f t="shared" si="95"/>
        <v>31</v>
      </c>
    </row>
    <row r="296" spans="7:31" x14ac:dyDescent="0.25">
      <c r="G296" s="130"/>
      <c r="H296" s="131"/>
      <c r="I296" s="132"/>
      <c r="J296" s="133"/>
      <c r="K296" s="19">
        <f t="shared" ref="K296:K359" si="100">IF(ISERROR(J296/I296),0,J296/I296)</f>
        <v>0</v>
      </c>
      <c r="L296" s="39">
        <f t="shared" ref="L296:L359" si="101">IF(ISERROR(I296/(J296*24)),0,I296/(J296*24))</f>
        <v>0</v>
      </c>
      <c r="M296" s="138"/>
      <c r="N296" s="133"/>
      <c r="O296" s="19">
        <f t="shared" si="88"/>
        <v>0</v>
      </c>
      <c r="P296" s="23">
        <f t="shared" si="89"/>
        <v>0</v>
      </c>
      <c r="Q296" s="27">
        <f t="shared" si="90"/>
        <v>0</v>
      </c>
      <c r="R296" s="21">
        <f t="shared" si="91"/>
        <v>0</v>
      </c>
      <c r="S296" s="21">
        <f t="shared" si="98"/>
        <v>0</v>
      </c>
      <c r="T296" s="28">
        <f t="shared" si="99"/>
        <v>0</v>
      </c>
      <c r="U296" s="34">
        <f t="shared" si="87"/>
        <v>0</v>
      </c>
      <c r="V296" s="19">
        <f t="shared" si="96"/>
        <v>0</v>
      </c>
      <c r="W296" s="18">
        <f t="shared" si="92"/>
        <v>0</v>
      </c>
      <c r="X296" s="18">
        <f t="shared" si="97"/>
        <v>0</v>
      </c>
      <c r="Y296" s="95">
        <f t="shared" si="93"/>
        <v>0</v>
      </c>
      <c r="AB296" s="99">
        <f t="shared" si="94"/>
        <v>0</v>
      </c>
      <c r="AC296" s="118">
        <f>SUM($AB$33:AB296)*AB296</f>
        <v>0</v>
      </c>
      <c r="AE296" s="123">
        <f t="shared" si="95"/>
        <v>31</v>
      </c>
    </row>
    <row r="297" spans="7:31" x14ac:dyDescent="0.25">
      <c r="G297" s="130"/>
      <c r="H297" s="131"/>
      <c r="I297" s="132"/>
      <c r="J297" s="133"/>
      <c r="K297" s="19">
        <f t="shared" si="100"/>
        <v>0</v>
      </c>
      <c r="L297" s="39">
        <f t="shared" si="101"/>
        <v>0</v>
      </c>
      <c r="M297" s="138"/>
      <c r="N297" s="133"/>
      <c r="O297" s="19">
        <f t="shared" si="88"/>
        <v>0</v>
      </c>
      <c r="P297" s="23">
        <f t="shared" si="89"/>
        <v>0</v>
      </c>
      <c r="Q297" s="27">
        <f t="shared" si="90"/>
        <v>0</v>
      </c>
      <c r="R297" s="21">
        <f t="shared" si="91"/>
        <v>0</v>
      </c>
      <c r="S297" s="21">
        <f t="shared" si="98"/>
        <v>0</v>
      </c>
      <c r="T297" s="28">
        <f t="shared" si="99"/>
        <v>0</v>
      </c>
      <c r="U297" s="34">
        <f t="shared" si="87"/>
        <v>0</v>
      </c>
      <c r="V297" s="19">
        <f t="shared" si="96"/>
        <v>0</v>
      </c>
      <c r="W297" s="18">
        <f t="shared" si="92"/>
        <v>0</v>
      </c>
      <c r="X297" s="18">
        <f t="shared" si="97"/>
        <v>0</v>
      </c>
      <c r="Y297" s="95">
        <f t="shared" si="93"/>
        <v>0</v>
      </c>
      <c r="AB297" s="99">
        <f t="shared" si="94"/>
        <v>0</v>
      </c>
      <c r="AC297" s="118">
        <f>SUM($AB$33:AB297)*AB297</f>
        <v>0</v>
      </c>
      <c r="AE297" s="123">
        <f t="shared" si="95"/>
        <v>31</v>
      </c>
    </row>
    <row r="298" spans="7:31" x14ac:dyDescent="0.25">
      <c r="G298" s="130"/>
      <c r="H298" s="131"/>
      <c r="I298" s="132"/>
      <c r="J298" s="133"/>
      <c r="K298" s="19">
        <f t="shared" si="100"/>
        <v>0</v>
      </c>
      <c r="L298" s="39">
        <f t="shared" si="101"/>
        <v>0</v>
      </c>
      <c r="M298" s="138"/>
      <c r="N298" s="133"/>
      <c r="O298" s="19">
        <f t="shared" si="88"/>
        <v>0</v>
      </c>
      <c r="P298" s="23">
        <f t="shared" si="89"/>
        <v>0</v>
      </c>
      <c r="Q298" s="27">
        <f t="shared" si="90"/>
        <v>0</v>
      </c>
      <c r="R298" s="21">
        <f t="shared" si="91"/>
        <v>0</v>
      </c>
      <c r="S298" s="21">
        <f t="shared" si="98"/>
        <v>0</v>
      </c>
      <c r="T298" s="28">
        <f t="shared" si="99"/>
        <v>0</v>
      </c>
      <c r="U298" s="34">
        <f t="shared" si="87"/>
        <v>0</v>
      </c>
      <c r="V298" s="19">
        <f t="shared" si="96"/>
        <v>0</v>
      </c>
      <c r="W298" s="18">
        <f t="shared" si="92"/>
        <v>0</v>
      </c>
      <c r="X298" s="18">
        <f t="shared" si="97"/>
        <v>0</v>
      </c>
      <c r="Y298" s="95">
        <f t="shared" si="93"/>
        <v>0</v>
      </c>
      <c r="AB298" s="99">
        <f t="shared" si="94"/>
        <v>0</v>
      </c>
      <c r="AC298" s="118">
        <f>SUM($AB$33:AB298)*AB298</f>
        <v>0</v>
      </c>
      <c r="AE298" s="123">
        <f t="shared" si="95"/>
        <v>31</v>
      </c>
    </row>
    <row r="299" spans="7:31" x14ac:dyDescent="0.25">
      <c r="G299" s="130"/>
      <c r="H299" s="131"/>
      <c r="I299" s="132"/>
      <c r="J299" s="133"/>
      <c r="K299" s="19">
        <f t="shared" si="100"/>
        <v>0</v>
      </c>
      <c r="L299" s="39">
        <f t="shared" si="101"/>
        <v>0</v>
      </c>
      <c r="M299" s="138"/>
      <c r="N299" s="133"/>
      <c r="O299" s="19">
        <f t="shared" si="88"/>
        <v>0</v>
      </c>
      <c r="P299" s="23">
        <f t="shared" si="89"/>
        <v>0</v>
      </c>
      <c r="Q299" s="27">
        <f t="shared" si="90"/>
        <v>0</v>
      </c>
      <c r="R299" s="21">
        <f t="shared" si="91"/>
        <v>0</v>
      </c>
      <c r="S299" s="21">
        <f t="shared" si="98"/>
        <v>0</v>
      </c>
      <c r="T299" s="28">
        <f t="shared" si="99"/>
        <v>0</v>
      </c>
      <c r="U299" s="34">
        <f t="shared" si="87"/>
        <v>0</v>
      </c>
      <c r="V299" s="19">
        <f t="shared" si="96"/>
        <v>0</v>
      </c>
      <c r="W299" s="18">
        <f t="shared" si="92"/>
        <v>0</v>
      </c>
      <c r="X299" s="18">
        <f t="shared" si="97"/>
        <v>0</v>
      </c>
      <c r="Y299" s="95">
        <f t="shared" si="93"/>
        <v>0</v>
      </c>
      <c r="AB299" s="99">
        <f t="shared" si="94"/>
        <v>0</v>
      </c>
      <c r="AC299" s="118">
        <f>SUM($AB$33:AB299)*AB299</f>
        <v>0</v>
      </c>
      <c r="AE299" s="123">
        <f t="shared" si="95"/>
        <v>31</v>
      </c>
    </row>
    <row r="300" spans="7:31" x14ac:dyDescent="0.25">
      <c r="G300" s="130"/>
      <c r="H300" s="131"/>
      <c r="I300" s="132"/>
      <c r="J300" s="133"/>
      <c r="K300" s="19">
        <f t="shared" si="100"/>
        <v>0</v>
      </c>
      <c r="L300" s="39">
        <f t="shared" si="101"/>
        <v>0</v>
      </c>
      <c r="M300" s="138"/>
      <c r="N300" s="133"/>
      <c r="O300" s="19">
        <f t="shared" si="88"/>
        <v>0</v>
      </c>
      <c r="P300" s="23">
        <f t="shared" si="89"/>
        <v>0</v>
      </c>
      <c r="Q300" s="27">
        <f t="shared" si="90"/>
        <v>0</v>
      </c>
      <c r="R300" s="21">
        <f t="shared" si="91"/>
        <v>0</v>
      </c>
      <c r="S300" s="21">
        <f t="shared" si="98"/>
        <v>0</v>
      </c>
      <c r="T300" s="28">
        <f t="shared" si="99"/>
        <v>0</v>
      </c>
      <c r="U300" s="34">
        <f t="shared" si="87"/>
        <v>0</v>
      </c>
      <c r="V300" s="19">
        <f t="shared" si="96"/>
        <v>0</v>
      </c>
      <c r="W300" s="18">
        <f t="shared" si="92"/>
        <v>0</v>
      </c>
      <c r="X300" s="18">
        <f t="shared" si="97"/>
        <v>0</v>
      </c>
      <c r="Y300" s="95">
        <f t="shared" si="93"/>
        <v>0</v>
      </c>
      <c r="AB300" s="99">
        <f t="shared" si="94"/>
        <v>0</v>
      </c>
      <c r="AC300" s="118">
        <f>SUM($AB$33:AB300)*AB300</f>
        <v>0</v>
      </c>
      <c r="AE300" s="123">
        <f t="shared" si="95"/>
        <v>31</v>
      </c>
    </row>
    <row r="301" spans="7:31" x14ac:dyDescent="0.25">
      <c r="G301" s="130"/>
      <c r="H301" s="131"/>
      <c r="I301" s="132"/>
      <c r="J301" s="133"/>
      <c r="K301" s="19">
        <f t="shared" si="100"/>
        <v>0</v>
      </c>
      <c r="L301" s="39">
        <f t="shared" si="101"/>
        <v>0</v>
      </c>
      <c r="M301" s="138"/>
      <c r="N301" s="133"/>
      <c r="O301" s="19">
        <f t="shared" si="88"/>
        <v>0</v>
      </c>
      <c r="P301" s="23">
        <f t="shared" si="89"/>
        <v>0</v>
      </c>
      <c r="Q301" s="27">
        <f t="shared" si="90"/>
        <v>0</v>
      </c>
      <c r="R301" s="21">
        <f t="shared" si="91"/>
        <v>0</v>
      </c>
      <c r="S301" s="21">
        <f t="shared" si="98"/>
        <v>0</v>
      </c>
      <c r="T301" s="28">
        <f t="shared" si="99"/>
        <v>0</v>
      </c>
      <c r="U301" s="34">
        <f t="shared" si="87"/>
        <v>0</v>
      </c>
      <c r="V301" s="19">
        <f t="shared" si="96"/>
        <v>0</v>
      </c>
      <c r="W301" s="18">
        <f t="shared" si="92"/>
        <v>0</v>
      </c>
      <c r="X301" s="18">
        <f t="shared" si="97"/>
        <v>0</v>
      </c>
      <c r="Y301" s="95">
        <f t="shared" si="93"/>
        <v>0</v>
      </c>
      <c r="AB301" s="99">
        <f t="shared" si="94"/>
        <v>0</v>
      </c>
      <c r="AC301" s="118">
        <f>SUM($AB$33:AB301)*AB301</f>
        <v>0</v>
      </c>
      <c r="AE301" s="123">
        <f t="shared" si="95"/>
        <v>31</v>
      </c>
    </row>
    <row r="302" spans="7:31" x14ac:dyDescent="0.25">
      <c r="G302" s="130"/>
      <c r="H302" s="131"/>
      <c r="I302" s="132"/>
      <c r="J302" s="133"/>
      <c r="K302" s="19">
        <f t="shared" si="100"/>
        <v>0</v>
      </c>
      <c r="L302" s="39">
        <f t="shared" si="101"/>
        <v>0</v>
      </c>
      <c r="M302" s="138"/>
      <c r="N302" s="133"/>
      <c r="O302" s="19">
        <f t="shared" si="88"/>
        <v>0</v>
      </c>
      <c r="P302" s="23">
        <f t="shared" si="89"/>
        <v>0</v>
      </c>
      <c r="Q302" s="27">
        <f t="shared" si="90"/>
        <v>0</v>
      </c>
      <c r="R302" s="21">
        <f t="shared" si="91"/>
        <v>0</v>
      </c>
      <c r="S302" s="21">
        <f t="shared" si="98"/>
        <v>0</v>
      </c>
      <c r="T302" s="28">
        <f t="shared" si="99"/>
        <v>0</v>
      </c>
      <c r="U302" s="34">
        <f t="shared" si="87"/>
        <v>0</v>
      </c>
      <c r="V302" s="19">
        <f t="shared" si="96"/>
        <v>0</v>
      </c>
      <c r="W302" s="18">
        <f t="shared" si="92"/>
        <v>0</v>
      </c>
      <c r="X302" s="18">
        <f t="shared" si="97"/>
        <v>0</v>
      </c>
      <c r="Y302" s="95">
        <f t="shared" si="93"/>
        <v>0</v>
      </c>
      <c r="AB302" s="99">
        <f t="shared" si="94"/>
        <v>0</v>
      </c>
      <c r="AC302" s="118">
        <f>SUM($AB$33:AB302)*AB302</f>
        <v>0</v>
      </c>
      <c r="AE302" s="123">
        <f t="shared" si="95"/>
        <v>31</v>
      </c>
    </row>
    <row r="303" spans="7:31" x14ac:dyDescent="0.25">
      <c r="G303" s="130"/>
      <c r="H303" s="131"/>
      <c r="I303" s="132"/>
      <c r="J303" s="133"/>
      <c r="K303" s="19">
        <f t="shared" si="100"/>
        <v>0</v>
      </c>
      <c r="L303" s="39">
        <f t="shared" si="101"/>
        <v>0</v>
      </c>
      <c r="M303" s="138"/>
      <c r="N303" s="133"/>
      <c r="O303" s="19">
        <f t="shared" si="88"/>
        <v>0</v>
      </c>
      <c r="P303" s="23">
        <f t="shared" si="89"/>
        <v>0</v>
      </c>
      <c r="Q303" s="27">
        <f t="shared" si="90"/>
        <v>0</v>
      </c>
      <c r="R303" s="21">
        <f t="shared" si="91"/>
        <v>0</v>
      </c>
      <c r="S303" s="21">
        <f t="shared" si="98"/>
        <v>0</v>
      </c>
      <c r="T303" s="28">
        <f t="shared" si="99"/>
        <v>0</v>
      </c>
      <c r="U303" s="34">
        <f t="shared" si="87"/>
        <v>0</v>
      </c>
      <c r="V303" s="19">
        <f t="shared" si="96"/>
        <v>0</v>
      </c>
      <c r="W303" s="18">
        <f t="shared" si="92"/>
        <v>0</v>
      </c>
      <c r="X303" s="18">
        <f t="shared" si="97"/>
        <v>0</v>
      </c>
      <c r="Y303" s="95">
        <f t="shared" si="93"/>
        <v>0</v>
      </c>
      <c r="AB303" s="99">
        <f t="shared" si="94"/>
        <v>0</v>
      </c>
      <c r="AC303" s="118">
        <f>SUM($AB$33:AB303)*AB303</f>
        <v>0</v>
      </c>
      <c r="AE303" s="123">
        <f t="shared" si="95"/>
        <v>31</v>
      </c>
    </row>
    <row r="304" spans="7:31" x14ac:dyDescent="0.25">
      <c r="G304" s="130"/>
      <c r="H304" s="131"/>
      <c r="I304" s="132"/>
      <c r="J304" s="133"/>
      <c r="K304" s="19">
        <f t="shared" si="100"/>
        <v>0</v>
      </c>
      <c r="L304" s="39">
        <f t="shared" si="101"/>
        <v>0</v>
      </c>
      <c r="M304" s="138"/>
      <c r="N304" s="133"/>
      <c r="O304" s="19">
        <f t="shared" si="88"/>
        <v>0</v>
      </c>
      <c r="P304" s="23">
        <f t="shared" si="89"/>
        <v>0</v>
      </c>
      <c r="Q304" s="27">
        <f t="shared" si="90"/>
        <v>0</v>
      </c>
      <c r="R304" s="21">
        <f t="shared" si="91"/>
        <v>0</v>
      </c>
      <c r="S304" s="21">
        <f t="shared" si="98"/>
        <v>0</v>
      </c>
      <c r="T304" s="28">
        <f t="shared" si="99"/>
        <v>0</v>
      </c>
      <c r="U304" s="34">
        <f t="shared" si="87"/>
        <v>0</v>
      </c>
      <c r="V304" s="19">
        <f t="shared" si="96"/>
        <v>0</v>
      </c>
      <c r="W304" s="18">
        <f t="shared" si="92"/>
        <v>0</v>
      </c>
      <c r="X304" s="18">
        <f t="shared" si="97"/>
        <v>0</v>
      </c>
      <c r="Y304" s="95">
        <f t="shared" si="93"/>
        <v>0</v>
      </c>
      <c r="AB304" s="99">
        <f t="shared" si="94"/>
        <v>0</v>
      </c>
      <c r="AC304" s="118">
        <f>SUM($AB$33:AB304)*AB304</f>
        <v>0</v>
      </c>
      <c r="AE304" s="123">
        <f t="shared" si="95"/>
        <v>31</v>
      </c>
    </row>
    <row r="305" spans="7:31" x14ac:dyDescent="0.25">
      <c r="G305" s="130"/>
      <c r="H305" s="131"/>
      <c r="I305" s="132"/>
      <c r="J305" s="133"/>
      <c r="K305" s="19">
        <f t="shared" si="100"/>
        <v>0</v>
      </c>
      <c r="L305" s="39">
        <f t="shared" si="101"/>
        <v>0</v>
      </c>
      <c r="M305" s="138"/>
      <c r="N305" s="133"/>
      <c r="O305" s="19">
        <f t="shared" si="88"/>
        <v>0</v>
      </c>
      <c r="P305" s="23">
        <f t="shared" si="89"/>
        <v>0</v>
      </c>
      <c r="Q305" s="27">
        <f t="shared" si="90"/>
        <v>0</v>
      </c>
      <c r="R305" s="21">
        <f t="shared" si="91"/>
        <v>0</v>
      </c>
      <c r="S305" s="21">
        <f t="shared" si="98"/>
        <v>0</v>
      </c>
      <c r="T305" s="28">
        <f t="shared" si="99"/>
        <v>0</v>
      </c>
      <c r="U305" s="34">
        <f t="shared" ref="U305:U368" si="102">V305/5/$AC$12</f>
        <v>0</v>
      </c>
      <c r="V305" s="19">
        <f t="shared" si="96"/>
        <v>0</v>
      </c>
      <c r="W305" s="18">
        <f t="shared" si="92"/>
        <v>0</v>
      </c>
      <c r="X305" s="18">
        <f t="shared" si="97"/>
        <v>0</v>
      </c>
      <c r="Y305" s="95">
        <f t="shared" si="93"/>
        <v>0</v>
      </c>
      <c r="AB305" s="99">
        <f t="shared" si="94"/>
        <v>0</v>
      </c>
      <c r="AC305" s="118">
        <f>SUM($AB$33:AB305)*AB305</f>
        <v>0</v>
      </c>
      <c r="AE305" s="123">
        <f t="shared" si="95"/>
        <v>31</v>
      </c>
    </row>
    <row r="306" spans="7:31" x14ac:dyDescent="0.25">
      <c r="G306" s="130"/>
      <c r="H306" s="131"/>
      <c r="I306" s="132"/>
      <c r="J306" s="133"/>
      <c r="K306" s="19">
        <f t="shared" si="100"/>
        <v>0</v>
      </c>
      <c r="L306" s="39">
        <f t="shared" si="101"/>
        <v>0</v>
      </c>
      <c r="M306" s="138"/>
      <c r="N306" s="133"/>
      <c r="O306" s="19">
        <f t="shared" si="88"/>
        <v>0</v>
      </c>
      <c r="P306" s="23">
        <f t="shared" si="89"/>
        <v>0</v>
      </c>
      <c r="Q306" s="27">
        <f t="shared" si="90"/>
        <v>0</v>
      </c>
      <c r="R306" s="21">
        <f t="shared" si="91"/>
        <v>0</v>
      </c>
      <c r="S306" s="21">
        <f t="shared" si="98"/>
        <v>0</v>
      </c>
      <c r="T306" s="28">
        <f t="shared" si="99"/>
        <v>0</v>
      </c>
      <c r="U306" s="34">
        <f t="shared" si="102"/>
        <v>0</v>
      </c>
      <c r="V306" s="19">
        <f t="shared" si="96"/>
        <v>0</v>
      </c>
      <c r="W306" s="18">
        <f t="shared" si="92"/>
        <v>0</v>
      </c>
      <c r="X306" s="18">
        <f t="shared" si="97"/>
        <v>0</v>
      </c>
      <c r="Y306" s="95">
        <f t="shared" si="93"/>
        <v>0</v>
      </c>
      <c r="AB306" s="99">
        <f t="shared" si="94"/>
        <v>0</v>
      </c>
      <c r="AC306" s="118">
        <f>SUM($AB$33:AB306)*AB306</f>
        <v>0</v>
      </c>
      <c r="AE306" s="123">
        <f t="shared" si="95"/>
        <v>31</v>
      </c>
    </row>
    <row r="307" spans="7:31" x14ac:dyDescent="0.25">
      <c r="G307" s="130"/>
      <c r="H307" s="131"/>
      <c r="I307" s="132"/>
      <c r="J307" s="133"/>
      <c r="K307" s="19">
        <f t="shared" si="100"/>
        <v>0</v>
      </c>
      <c r="L307" s="39">
        <f t="shared" si="101"/>
        <v>0</v>
      </c>
      <c r="M307" s="138"/>
      <c r="N307" s="133"/>
      <c r="O307" s="19">
        <f t="shared" si="88"/>
        <v>0</v>
      </c>
      <c r="P307" s="23">
        <f t="shared" si="89"/>
        <v>0</v>
      </c>
      <c r="Q307" s="27">
        <f t="shared" si="90"/>
        <v>0</v>
      </c>
      <c r="R307" s="21">
        <f t="shared" si="91"/>
        <v>0</v>
      </c>
      <c r="S307" s="21">
        <f t="shared" si="98"/>
        <v>0</v>
      </c>
      <c r="T307" s="28">
        <f t="shared" si="99"/>
        <v>0</v>
      </c>
      <c r="U307" s="34">
        <f t="shared" si="102"/>
        <v>0</v>
      </c>
      <c r="V307" s="19">
        <f t="shared" si="96"/>
        <v>0</v>
      </c>
      <c r="W307" s="18">
        <f t="shared" si="92"/>
        <v>0</v>
      </c>
      <c r="X307" s="18">
        <f t="shared" si="97"/>
        <v>0</v>
      </c>
      <c r="Y307" s="95">
        <f t="shared" si="93"/>
        <v>0</v>
      </c>
      <c r="AB307" s="99">
        <f t="shared" si="94"/>
        <v>0</v>
      </c>
      <c r="AC307" s="118">
        <f>SUM($AB$33:AB307)*AB307</f>
        <v>0</v>
      </c>
      <c r="AE307" s="123">
        <f t="shared" si="95"/>
        <v>31</v>
      </c>
    </row>
    <row r="308" spans="7:31" x14ac:dyDescent="0.25">
      <c r="G308" s="130"/>
      <c r="H308" s="131"/>
      <c r="I308" s="132"/>
      <c r="J308" s="133"/>
      <c r="K308" s="19">
        <f t="shared" si="100"/>
        <v>0</v>
      </c>
      <c r="L308" s="39">
        <f t="shared" si="101"/>
        <v>0</v>
      </c>
      <c r="M308" s="138"/>
      <c r="N308" s="133"/>
      <c r="O308" s="19">
        <f t="shared" si="88"/>
        <v>0</v>
      </c>
      <c r="P308" s="23">
        <f t="shared" si="89"/>
        <v>0</v>
      </c>
      <c r="Q308" s="27">
        <f t="shared" si="90"/>
        <v>0</v>
      </c>
      <c r="R308" s="21">
        <f t="shared" si="91"/>
        <v>0</v>
      </c>
      <c r="S308" s="21">
        <f t="shared" si="98"/>
        <v>0</v>
      </c>
      <c r="T308" s="28">
        <f t="shared" si="99"/>
        <v>0</v>
      </c>
      <c r="U308" s="34">
        <f t="shared" si="102"/>
        <v>0</v>
      </c>
      <c r="V308" s="19">
        <f t="shared" si="96"/>
        <v>0</v>
      </c>
      <c r="W308" s="18">
        <f t="shared" si="92"/>
        <v>0</v>
      </c>
      <c r="X308" s="18">
        <f t="shared" si="97"/>
        <v>0</v>
      </c>
      <c r="Y308" s="95">
        <f t="shared" si="93"/>
        <v>0</v>
      </c>
      <c r="AB308" s="99">
        <f t="shared" si="94"/>
        <v>0</v>
      </c>
      <c r="AC308" s="118">
        <f>SUM($AB$33:AB308)*AB308</f>
        <v>0</v>
      </c>
      <c r="AE308" s="123">
        <f t="shared" si="95"/>
        <v>31</v>
      </c>
    </row>
    <row r="309" spans="7:31" x14ac:dyDescent="0.25">
      <c r="G309" s="130"/>
      <c r="H309" s="131"/>
      <c r="I309" s="132"/>
      <c r="J309" s="133"/>
      <c r="K309" s="19">
        <f t="shared" si="100"/>
        <v>0</v>
      </c>
      <c r="L309" s="39">
        <f t="shared" si="101"/>
        <v>0</v>
      </c>
      <c r="M309" s="138"/>
      <c r="N309" s="133"/>
      <c r="O309" s="19">
        <f t="shared" si="88"/>
        <v>0</v>
      </c>
      <c r="P309" s="23">
        <f t="shared" si="89"/>
        <v>0</v>
      </c>
      <c r="Q309" s="27">
        <f t="shared" si="90"/>
        <v>0</v>
      </c>
      <c r="R309" s="21">
        <f t="shared" si="91"/>
        <v>0</v>
      </c>
      <c r="S309" s="21">
        <f t="shared" si="98"/>
        <v>0</v>
      </c>
      <c r="T309" s="28">
        <f t="shared" si="99"/>
        <v>0</v>
      </c>
      <c r="U309" s="34">
        <f t="shared" si="102"/>
        <v>0</v>
      </c>
      <c r="V309" s="19">
        <f t="shared" si="96"/>
        <v>0</v>
      </c>
      <c r="W309" s="18">
        <f t="shared" si="92"/>
        <v>0</v>
      </c>
      <c r="X309" s="18">
        <f t="shared" si="97"/>
        <v>0</v>
      </c>
      <c r="Y309" s="95">
        <f t="shared" si="93"/>
        <v>0</v>
      </c>
      <c r="AB309" s="99">
        <f t="shared" si="94"/>
        <v>0</v>
      </c>
      <c r="AC309" s="118">
        <f>SUM($AB$33:AB309)*AB309</f>
        <v>0</v>
      </c>
      <c r="AE309" s="123">
        <f t="shared" si="95"/>
        <v>31</v>
      </c>
    </row>
    <row r="310" spans="7:31" x14ac:dyDescent="0.25">
      <c r="G310" s="130"/>
      <c r="H310" s="131"/>
      <c r="I310" s="132"/>
      <c r="J310" s="133"/>
      <c r="K310" s="19">
        <f t="shared" si="100"/>
        <v>0</v>
      </c>
      <c r="L310" s="39">
        <f t="shared" si="101"/>
        <v>0</v>
      </c>
      <c r="M310" s="138"/>
      <c r="N310" s="133"/>
      <c r="O310" s="19">
        <f t="shared" si="88"/>
        <v>0</v>
      </c>
      <c r="P310" s="23">
        <f t="shared" si="89"/>
        <v>0</v>
      </c>
      <c r="Q310" s="27">
        <f t="shared" si="90"/>
        <v>0</v>
      </c>
      <c r="R310" s="21">
        <f t="shared" si="91"/>
        <v>0</v>
      </c>
      <c r="S310" s="21">
        <f t="shared" si="98"/>
        <v>0</v>
      </c>
      <c r="T310" s="28">
        <f t="shared" si="99"/>
        <v>0</v>
      </c>
      <c r="U310" s="34">
        <f t="shared" si="102"/>
        <v>0</v>
      </c>
      <c r="V310" s="19">
        <f t="shared" si="96"/>
        <v>0</v>
      </c>
      <c r="W310" s="18">
        <f t="shared" si="92"/>
        <v>0</v>
      </c>
      <c r="X310" s="18">
        <f t="shared" si="97"/>
        <v>0</v>
      </c>
      <c r="Y310" s="95">
        <f t="shared" si="93"/>
        <v>0</v>
      </c>
      <c r="AB310" s="99">
        <f t="shared" si="94"/>
        <v>0</v>
      </c>
      <c r="AC310" s="118">
        <f>SUM($AB$33:AB310)*AB310</f>
        <v>0</v>
      </c>
      <c r="AE310" s="123">
        <f t="shared" si="95"/>
        <v>31</v>
      </c>
    </row>
    <row r="311" spans="7:31" x14ac:dyDescent="0.25">
      <c r="G311" s="130"/>
      <c r="H311" s="131"/>
      <c r="I311" s="132"/>
      <c r="J311" s="133"/>
      <c r="K311" s="19">
        <f t="shared" si="100"/>
        <v>0</v>
      </c>
      <c r="L311" s="39">
        <f t="shared" si="101"/>
        <v>0</v>
      </c>
      <c r="M311" s="138"/>
      <c r="N311" s="133"/>
      <c r="O311" s="19">
        <f t="shared" si="88"/>
        <v>0</v>
      </c>
      <c r="P311" s="23">
        <f t="shared" si="89"/>
        <v>0</v>
      </c>
      <c r="Q311" s="27">
        <f t="shared" si="90"/>
        <v>0</v>
      </c>
      <c r="R311" s="21">
        <f t="shared" si="91"/>
        <v>0</v>
      </c>
      <c r="S311" s="21">
        <f t="shared" si="98"/>
        <v>0</v>
      </c>
      <c r="T311" s="28">
        <f t="shared" si="99"/>
        <v>0</v>
      </c>
      <c r="U311" s="34">
        <f t="shared" si="102"/>
        <v>0</v>
      </c>
      <c r="V311" s="19">
        <f t="shared" si="96"/>
        <v>0</v>
      </c>
      <c r="W311" s="18">
        <f t="shared" si="92"/>
        <v>0</v>
      </c>
      <c r="X311" s="18">
        <f t="shared" si="97"/>
        <v>0</v>
      </c>
      <c r="Y311" s="95">
        <f t="shared" si="93"/>
        <v>0</v>
      </c>
      <c r="AB311" s="99">
        <f t="shared" si="94"/>
        <v>0</v>
      </c>
      <c r="AC311" s="118">
        <f>SUM($AB$33:AB311)*AB311</f>
        <v>0</v>
      </c>
      <c r="AE311" s="123">
        <f t="shared" si="95"/>
        <v>31</v>
      </c>
    </row>
    <row r="312" spans="7:31" x14ac:dyDescent="0.25">
      <c r="G312" s="130"/>
      <c r="H312" s="131"/>
      <c r="I312" s="132"/>
      <c r="J312" s="133"/>
      <c r="K312" s="19">
        <f t="shared" si="100"/>
        <v>0</v>
      </c>
      <c r="L312" s="39">
        <f t="shared" si="101"/>
        <v>0</v>
      </c>
      <c r="M312" s="138"/>
      <c r="N312" s="133"/>
      <c r="O312" s="19">
        <f t="shared" si="88"/>
        <v>0</v>
      </c>
      <c r="P312" s="23">
        <f t="shared" si="89"/>
        <v>0</v>
      </c>
      <c r="Q312" s="27">
        <f t="shared" si="90"/>
        <v>0</v>
      </c>
      <c r="R312" s="21">
        <f t="shared" si="91"/>
        <v>0</v>
      </c>
      <c r="S312" s="21">
        <f t="shared" si="98"/>
        <v>0</v>
      </c>
      <c r="T312" s="28">
        <f t="shared" si="99"/>
        <v>0</v>
      </c>
      <c r="U312" s="34">
        <f t="shared" si="102"/>
        <v>0</v>
      </c>
      <c r="V312" s="19">
        <f t="shared" si="96"/>
        <v>0</v>
      </c>
      <c r="W312" s="18">
        <f t="shared" si="92"/>
        <v>0</v>
      </c>
      <c r="X312" s="18">
        <f t="shared" si="97"/>
        <v>0</v>
      </c>
      <c r="Y312" s="95">
        <f t="shared" si="93"/>
        <v>0</v>
      </c>
      <c r="AB312" s="99">
        <f t="shared" si="94"/>
        <v>0</v>
      </c>
      <c r="AC312" s="118">
        <f>SUM($AB$33:AB312)*AB312</f>
        <v>0</v>
      </c>
      <c r="AE312" s="123">
        <f t="shared" si="95"/>
        <v>31</v>
      </c>
    </row>
    <row r="313" spans="7:31" x14ac:dyDescent="0.25">
      <c r="G313" s="130"/>
      <c r="H313" s="131"/>
      <c r="I313" s="132"/>
      <c r="J313" s="133"/>
      <c r="K313" s="19">
        <f t="shared" si="100"/>
        <v>0</v>
      </c>
      <c r="L313" s="39">
        <f t="shared" si="101"/>
        <v>0</v>
      </c>
      <c r="M313" s="138"/>
      <c r="N313" s="133"/>
      <c r="O313" s="19">
        <f t="shared" si="88"/>
        <v>0</v>
      </c>
      <c r="P313" s="23">
        <f t="shared" si="89"/>
        <v>0</v>
      </c>
      <c r="Q313" s="27">
        <f t="shared" si="90"/>
        <v>0</v>
      </c>
      <c r="R313" s="21">
        <f t="shared" si="91"/>
        <v>0</v>
      </c>
      <c r="S313" s="21">
        <f t="shared" si="98"/>
        <v>0</v>
      </c>
      <c r="T313" s="28">
        <f t="shared" si="99"/>
        <v>0</v>
      </c>
      <c r="U313" s="34">
        <f t="shared" si="102"/>
        <v>0</v>
      </c>
      <c r="V313" s="19">
        <f t="shared" si="96"/>
        <v>0</v>
      </c>
      <c r="W313" s="18">
        <f t="shared" si="92"/>
        <v>0</v>
      </c>
      <c r="X313" s="18">
        <f t="shared" si="97"/>
        <v>0</v>
      </c>
      <c r="Y313" s="95">
        <f t="shared" si="93"/>
        <v>0</v>
      </c>
      <c r="AB313" s="99">
        <f t="shared" si="94"/>
        <v>0</v>
      </c>
      <c r="AC313" s="118">
        <f>SUM($AB$33:AB313)*AB313</f>
        <v>0</v>
      </c>
      <c r="AE313" s="123">
        <f t="shared" si="95"/>
        <v>31</v>
      </c>
    </row>
    <row r="314" spans="7:31" x14ac:dyDescent="0.25">
      <c r="G314" s="130"/>
      <c r="H314" s="131"/>
      <c r="I314" s="132"/>
      <c r="J314" s="133"/>
      <c r="K314" s="19">
        <f t="shared" si="100"/>
        <v>0</v>
      </c>
      <c r="L314" s="39">
        <f t="shared" si="101"/>
        <v>0</v>
      </c>
      <c r="M314" s="138"/>
      <c r="N314" s="133"/>
      <c r="O314" s="19">
        <f t="shared" si="88"/>
        <v>0</v>
      </c>
      <c r="P314" s="23">
        <f t="shared" si="89"/>
        <v>0</v>
      </c>
      <c r="Q314" s="27">
        <f t="shared" si="90"/>
        <v>0</v>
      </c>
      <c r="R314" s="21">
        <f t="shared" si="91"/>
        <v>0</v>
      </c>
      <c r="S314" s="21">
        <f t="shared" si="98"/>
        <v>0</v>
      </c>
      <c r="T314" s="28">
        <f t="shared" si="99"/>
        <v>0</v>
      </c>
      <c r="U314" s="34">
        <f t="shared" si="102"/>
        <v>0</v>
      </c>
      <c r="V314" s="19">
        <f t="shared" si="96"/>
        <v>0</v>
      </c>
      <c r="W314" s="18">
        <f t="shared" si="92"/>
        <v>0</v>
      </c>
      <c r="X314" s="18">
        <f t="shared" si="97"/>
        <v>0</v>
      </c>
      <c r="Y314" s="95">
        <f t="shared" si="93"/>
        <v>0</v>
      </c>
      <c r="AB314" s="99">
        <f t="shared" si="94"/>
        <v>0</v>
      </c>
      <c r="AC314" s="118">
        <f>SUM($AB$33:AB314)*AB314</f>
        <v>0</v>
      </c>
      <c r="AE314" s="123">
        <f t="shared" si="95"/>
        <v>31</v>
      </c>
    </row>
    <row r="315" spans="7:31" x14ac:dyDescent="0.25">
      <c r="G315" s="130"/>
      <c r="H315" s="131"/>
      <c r="I315" s="132"/>
      <c r="J315" s="133"/>
      <c r="K315" s="19">
        <f t="shared" si="100"/>
        <v>0</v>
      </c>
      <c r="L315" s="39">
        <f t="shared" si="101"/>
        <v>0</v>
      </c>
      <c r="M315" s="138"/>
      <c r="N315" s="133"/>
      <c r="O315" s="19">
        <f t="shared" si="88"/>
        <v>0</v>
      </c>
      <c r="P315" s="23">
        <f t="shared" si="89"/>
        <v>0</v>
      </c>
      <c r="Q315" s="27">
        <f t="shared" si="90"/>
        <v>0</v>
      </c>
      <c r="R315" s="21">
        <f t="shared" si="91"/>
        <v>0</v>
      </c>
      <c r="S315" s="21">
        <f t="shared" si="98"/>
        <v>0</v>
      </c>
      <c r="T315" s="28">
        <f t="shared" si="99"/>
        <v>0</v>
      </c>
      <c r="U315" s="34">
        <f t="shared" si="102"/>
        <v>0</v>
      </c>
      <c r="V315" s="19">
        <f t="shared" si="96"/>
        <v>0</v>
      </c>
      <c r="W315" s="18">
        <f t="shared" si="92"/>
        <v>0</v>
      </c>
      <c r="X315" s="18">
        <f t="shared" si="97"/>
        <v>0</v>
      </c>
      <c r="Y315" s="95">
        <f t="shared" si="93"/>
        <v>0</v>
      </c>
      <c r="AB315" s="99">
        <f t="shared" si="94"/>
        <v>0</v>
      </c>
      <c r="AC315" s="118">
        <f>SUM($AB$33:AB315)*AB315</f>
        <v>0</v>
      </c>
      <c r="AE315" s="123">
        <f t="shared" si="95"/>
        <v>31</v>
      </c>
    </row>
    <row r="316" spans="7:31" x14ac:dyDescent="0.25">
      <c r="G316" s="130"/>
      <c r="H316" s="131"/>
      <c r="I316" s="132"/>
      <c r="J316" s="133"/>
      <c r="K316" s="19">
        <f t="shared" si="100"/>
        <v>0</v>
      </c>
      <c r="L316" s="39">
        <f t="shared" si="101"/>
        <v>0</v>
      </c>
      <c r="M316" s="138"/>
      <c r="N316" s="133"/>
      <c r="O316" s="19">
        <f t="shared" si="88"/>
        <v>0</v>
      </c>
      <c r="P316" s="23">
        <f t="shared" si="89"/>
        <v>0</v>
      </c>
      <c r="Q316" s="27">
        <f t="shared" si="90"/>
        <v>0</v>
      </c>
      <c r="R316" s="21">
        <f t="shared" si="91"/>
        <v>0</v>
      </c>
      <c r="S316" s="21">
        <f t="shared" si="98"/>
        <v>0</v>
      </c>
      <c r="T316" s="28">
        <f t="shared" si="99"/>
        <v>0</v>
      </c>
      <c r="U316" s="34">
        <f t="shared" si="102"/>
        <v>0</v>
      </c>
      <c r="V316" s="19">
        <f t="shared" si="96"/>
        <v>0</v>
      </c>
      <c r="W316" s="18">
        <f t="shared" si="92"/>
        <v>0</v>
      </c>
      <c r="X316" s="18">
        <f t="shared" si="97"/>
        <v>0</v>
      </c>
      <c r="Y316" s="95">
        <f t="shared" si="93"/>
        <v>0</v>
      </c>
      <c r="AB316" s="99">
        <f t="shared" si="94"/>
        <v>0</v>
      </c>
      <c r="AC316" s="118">
        <f>SUM($AB$33:AB316)*AB316</f>
        <v>0</v>
      </c>
      <c r="AE316" s="123">
        <f t="shared" si="95"/>
        <v>31</v>
      </c>
    </row>
    <row r="317" spans="7:31" x14ac:dyDescent="0.25">
      <c r="G317" s="130"/>
      <c r="H317" s="131"/>
      <c r="I317" s="132"/>
      <c r="J317" s="133"/>
      <c r="K317" s="19">
        <f t="shared" si="100"/>
        <v>0</v>
      </c>
      <c r="L317" s="39">
        <f t="shared" si="101"/>
        <v>0</v>
      </c>
      <c r="M317" s="138"/>
      <c r="N317" s="133"/>
      <c r="O317" s="19">
        <f t="shared" si="88"/>
        <v>0</v>
      </c>
      <c r="P317" s="23">
        <f t="shared" si="89"/>
        <v>0</v>
      </c>
      <c r="Q317" s="27">
        <f t="shared" si="90"/>
        <v>0</v>
      </c>
      <c r="R317" s="21">
        <f t="shared" si="91"/>
        <v>0</v>
      </c>
      <c r="S317" s="21">
        <f t="shared" si="98"/>
        <v>0</v>
      </c>
      <c r="T317" s="28">
        <f t="shared" si="99"/>
        <v>0</v>
      </c>
      <c r="U317" s="34">
        <f t="shared" si="102"/>
        <v>0</v>
      </c>
      <c r="V317" s="19">
        <f t="shared" si="96"/>
        <v>0</v>
      </c>
      <c r="W317" s="18">
        <f t="shared" si="92"/>
        <v>0</v>
      </c>
      <c r="X317" s="18">
        <f t="shared" si="97"/>
        <v>0</v>
      </c>
      <c r="Y317" s="95">
        <f t="shared" si="93"/>
        <v>0</v>
      </c>
      <c r="AB317" s="99">
        <f t="shared" si="94"/>
        <v>0</v>
      </c>
      <c r="AC317" s="118">
        <f>SUM($AB$33:AB317)*AB317</f>
        <v>0</v>
      </c>
      <c r="AE317" s="123">
        <f t="shared" si="95"/>
        <v>31</v>
      </c>
    </row>
    <row r="318" spans="7:31" x14ac:dyDescent="0.25">
      <c r="G318" s="130"/>
      <c r="H318" s="131"/>
      <c r="I318" s="132"/>
      <c r="J318" s="133"/>
      <c r="K318" s="19">
        <f t="shared" si="100"/>
        <v>0</v>
      </c>
      <c r="L318" s="39">
        <f t="shared" si="101"/>
        <v>0</v>
      </c>
      <c r="M318" s="138"/>
      <c r="N318" s="133"/>
      <c r="O318" s="19">
        <f t="shared" si="88"/>
        <v>0</v>
      </c>
      <c r="P318" s="23">
        <f t="shared" si="89"/>
        <v>0</v>
      </c>
      <c r="Q318" s="27">
        <f t="shared" si="90"/>
        <v>0</v>
      </c>
      <c r="R318" s="21">
        <f t="shared" si="91"/>
        <v>0</v>
      </c>
      <c r="S318" s="21">
        <f t="shared" si="98"/>
        <v>0</v>
      </c>
      <c r="T318" s="28">
        <f t="shared" si="99"/>
        <v>0</v>
      </c>
      <c r="U318" s="34">
        <f t="shared" si="102"/>
        <v>0</v>
      </c>
      <c r="V318" s="19">
        <f t="shared" si="96"/>
        <v>0</v>
      </c>
      <c r="W318" s="18">
        <f t="shared" si="92"/>
        <v>0</v>
      </c>
      <c r="X318" s="18">
        <f t="shared" si="97"/>
        <v>0</v>
      </c>
      <c r="Y318" s="95">
        <f t="shared" si="93"/>
        <v>0</v>
      </c>
      <c r="AB318" s="99">
        <f t="shared" si="94"/>
        <v>0</v>
      </c>
      <c r="AC318" s="118">
        <f>SUM($AB$33:AB318)*AB318</f>
        <v>0</v>
      </c>
      <c r="AE318" s="123">
        <f t="shared" si="95"/>
        <v>31</v>
      </c>
    </row>
    <row r="319" spans="7:31" x14ac:dyDescent="0.25">
      <c r="G319" s="130"/>
      <c r="H319" s="131"/>
      <c r="I319" s="132"/>
      <c r="J319" s="133"/>
      <c r="K319" s="19">
        <f t="shared" si="100"/>
        <v>0</v>
      </c>
      <c r="L319" s="39">
        <f t="shared" si="101"/>
        <v>0</v>
      </c>
      <c r="M319" s="138"/>
      <c r="N319" s="133"/>
      <c r="O319" s="19">
        <f t="shared" si="88"/>
        <v>0</v>
      </c>
      <c r="P319" s="23">
        <f t="shared" si="89"/>
        <v>0</v>
      </c>
      <c r="Q319" s="27">
        <f t="shared" si="90"/>
        <v>0</v>
      </c>
      <c r="R319" s="21">
        <f t="shared" si="91"/>
        <v>0</v>
      </c>
      <c r="S319" s="21">
        <f t="shared" si="98"/>
        <v>0</v>
      </c>
      <c r="T319" s="28">
        <f t="shared" si="99"/>
        <v>0</v>
      </c>
      <c r="U319" s="34">
        <f t="shared" si="102"/>
        <v>0</v>
      </c>
      <c r="V319" s="19">
        <f t="shared" si="96"/>
        <v>0</v>
      </c>
      <c r="W319" s="18">
        <f t="shared" si="92"/>
        <v>0</v>
      </c>
      <c r="X319" s="18">
        <f t="shared" si="97"/>
        <v>0</v>
      </c>
      <c r="Y319" s="95">
        <f t="shared" si="93"/>
        <v>0</v>
      </c>
      <c r="AB319" s="99">
        <f t="shared" si="94"/>
        <v>0</v>
      </c>
      <c r="AC319" s="118">
        <f>SUM($AB$33:AB319)*AB319</f>
        <v>0</v>
      </c>
      <c r="AE319" s="123">
        <f t="shared" si="95"/>
        <v>31</v>
      </c>
    </row>
    <row r="320" spans="7:31" x14ac:dyDescent="0.25">
      <c r="G320" s="130"/>
      <c r="H320" s="131"/>
      <c r="I320" s="132"/>
      <c r="J320" s="133"/>
      <c r="K320" s="19">
        <f t="shared" si="100"/>
        <v>0</v>
      </c>
      <c r="L320" s="39">
        <f t="shared" si="101"/>
        <v>0</v>
      </c>
      <c r="M320" s="138"/>
      <c r="N320" s="133"/>
      <c r="O320" s="19">
        <f t="shared" si="88"/>
        <v>0</v>
      </c>
      <c r="P320" s="23">
        <f t="shared" si="89"/>
        <v>0</v>
      </c>
      <c r="Q320" s="27">
        <f t="shared" si="90"/>
        <v>0</v>
      </c>
      <c r="R320" s="21">
        <f t="shared" si="91"/>
        <v>0</v>
      </c>
      <c r="S320" s="21">
        <f t="shared" si="98"/>
        <v>0</v>
      </c>
      <c r="T320" s="28">
        <f t="shared" si="99"/>
        <v>0</v>
      </c>
      <c r="U320" s="34">
        <f t="shared" si="102"/>
        <v>0</v>
      </c>
      <c r="V320" s="19">
        <f t="shared" si="96"/>
        <v>0</v>
      </c>
      <c r="W320" s="18">
        <f t="shared" si="92"/>
        <v>0</v>
      </c>
      <c r="X320" s="18">
        <f t="shared" si="97"/>
        <v>0</v>
      </c>
      <c r="Y320" s="95">
        <f t="shared" si="93"/>
        <v>0</v>
      </c>
      <c r="AB320" s="99">
        <f t="shared" si="94"/>
        <v>0</v>
      </c>
      <c r="AC320" s="118">
        <f>SUM($AB$33:AB320)*AB320</f>
        <v>0</v>
      </c>
      <c r="AE320" s="123">
        <f t="shared" si="95"/>
        <v>31</v>
      </c>
    </row>
    <row r="321" spans="7:31" x14ac:dyDescent="0.25">
      <c r="G321" s="130"/>
      <c r="H321" s="131"/>
      <c r="I321" s="132"/>
      <c r="J321" s="133"/>
      <c r="K321" s="19">
        <f t="shared" si="100"/>
        <v>0</v>
      </c>
      <c r="L321" s="39">
        <f t="shared" si="101"/>
        <v>0</v>
      </c>
      <c r="M321" s="138"/>
      <c r="N321" s="133"/>
      <c r="O321" s="19">
        <f t="shared" si="88"/>
        <v>0</v>
      </c>
      <c r="P321" s="23">
        <f t="shared" si="89"/>
        <v>0</v>
      </c>
      <c r="Q321" s="27">
        <f t="shared" si="90"/>
        <v>0</v>
      </c>
      <c r="R321" s="21">
        <f t="shared" si="91"/>
        <v>0</v>
      </c>
      <c r="S321" s="21">
        <f t="shared" si="98"/>
        <v>0</v>
      </c>
      <c r="T321" s="28">
        <f t="shared" si="99"/>
        <v>0</v>
      </c>
      <c r="U321" s="34">
        <f t="shared" si="102"/>
        <v>0</v>
      </c>
      <c r="V321" s="19">
        <f t="shared" si="96"/>
        <v>0</v>
      </c>
      <c r="W321" s="18">
        <f t="shared" si="92"/>
        <v>0</v>
      </c>
      <c r="X321" s="18">
        <f t="shared" si="97"/>
        <v>0</v>
      </c>
      <c r="Y321" s="95">
        <f t="shared" si="93"/>
        <v>0</v>
      </c>
      <c r="AB321" s="99">
        <f t="shared" si="94"/>
        <v>0</v>
      </c>
      <c r="AC321" s="118">
        <f>SUM($AB$33:AB321)*AB321</f>
        <v>0</v>
      </c>
      <c r="AE321" s="123">
        <f t="shared" si="95"/>
        <v>31</v>
      </c>
    </row>
    <row r="322" spans="7:31" x14ac:dyDescent="0.25">
      <c r="G322" s="130"/>
      <c r="H322" s="131"/>
      <c r="I322" s="132"/>
      <c r="J322" s="133"/>
      <c r="K322" s="19">
        <f t="shared" si="100"/>
        <v>0</v>
      </c>
      <c r="L322" s="39">
        <f t="shared" si="101"/>
        <v>0</v>
      </c>
      <c r="M322" s="138"/>
      <c r="N322" s="133"/>
      <c r="O322" s="19">
        <f t="shared" si="88"/>
        <v>0</v>
      </c>
      <c r="P322" s="23">
        <f t="shared" si="89"/>
        <v>0</v>
      </c>
      <c r="Q322" s="27">
        <f t="shared" si="90"/>
        <v>0</v>
      </c>
      <c r="R322" s="21">
        <f t="shared" si="91"/>
        <v>0</v>
      </c>
      <c r="S322" s="21">
        <f t="shared" si="98"/>
        <v>0</v>
      </c>
      <c r="T322" s="28">
        <f t="shared" si="99"/>
        <v>0</v>
      </c>
      <c r="U322" s="34">
        <f t="shared" si="102"/>
        <v>0</v>
      </c>
      <c r="V322" s="19">
        <f t="shared" si="96"/>
        <v>0</v>
      </c>
      <c r="W322" s="18">
        <f t="shared" si="92"/>
        <v>0</v>
      </c>
      <c r="X322" s="18">
        <f t="shared" si="97"/>
        <v>0</v>
      </c>
      <c r="Y322" s="95">
        <f t="shared" si="93"/>
        <v>0</v>
      </c>
      <c r="AB322" s="99">
        <f t="shared" si="94"/>
        <v>0</v>
      </c>
      <c r="AC322" s="118">
        <f>SUM($AB$33:AB322)*AB322</f>
        <v>0</v>
      </c>
      <c r="AE322" s="123">
        <f t="shared" si="95"/>
        <v>31</v>
      </c>
    </row>
    <row r="323" spans="7:31" x14ac:dyDescent="0.25">
      <c r="G323" s="130"/>
      <c r="H323" s="131"/>
      <c r="I323" s="132"/>
      <c r="J323" s="133"/>
      <c r="K323" s="19">
        <f t="shared" si="100"/>
        <v>0</v>
      </c>
      <c r="L323" s="39">
        <f t="shared" si="101"/>
        <v>0</v>
      </c>
      <c r="M323" s="138"/>
      <c r="N323" s="133"/>
      <c r="O323" s="19">
        <f t="shared" si="88"/>
        <v>0</v>
      </c>
      <c r="P323" s="23">
        <f t="shared" si="89"/>
        <v>0</v>
      </c>
      <c r="Q323" s="27">
        <f t="shared" si="90"/>
        <v>0</v>
      </c>
      <c r="R323" s="21">
        <f t="shared" si="91"/>
        <v>0</v>
      </c>
      <c r="S323" s="21">
        <f t="shared" si="98"/>
        <v>0</v>
      </c>
      <c r="T323" s="28">
        <f t="shared" si="99"/>
        <v>0</v>
      </c>
      <c r="U323" s="34">
        <f t="shared" si="102"/>
        <v>0</v>
      </c>
      <c r="V323" s="19">
        <f t="shared" si="96"/>
        <v>0</v>
      </c>
      <c r="W323" s="18">
        <f t="shared" si="92"/>
        <v>0</v>
      </c>
      <c r="X323" s="18">
        <f t="shared" si="97"/>
        <v>0</v>
      </c>
      <c r="Y323" s="95">
        <f t="shared" si="93"/>
        <v>0</v>
      </c>
      <c r="AB323" s="99">
        <f t="shared" si="94"/>
        <v>0</v>
      </c>
      <c r="AC323" s="118">
        <f>SUM($AB$33:AB323)*AB323</f>
        <v>0</v>
      </c>
      <c r="AE323" s="123">
        <f t="shared" si="95"/>
        <v>31</v>
      </c>
    </row>
    <row r="324" spans="7:31" x14ac:dyDescent="0.25">
      <c r="G324" s="130"/>
      <c r="H324" s="131"/>
      <c r="I324" s="132"/>
      <c r="J324" s="133"/>
      <c r="K324" s="19">
        <f t="shared" si="100"/>
        <v>0</v>
      </c>
      <c r="L324" s="39">
        <f t="shared" si="101"/>
        <v>0</v>
      </c>
      <c r="M324" s="138"/>
      <c r="N324" s="133"/>
      <c r="O324" s="19">
        <f t="shared" si="88"/>
        <v>0</v>
      </c>
      <c r="P324" s="23">
        <f t="shared" si="89"/>
        <v>0</v>
      </c>
      <c r="Q324" s="27">
        <f t="shared" si="90"/>
        <v>0</v>
      </c>
      <c r="R324" s="21">
        <f t="shared" si="91"/>
        <v>0</v>
      </c>
      <c r="S324" s="21">
        <f t="shared" si="98"/>
        <v>0</v>
      </c>
      <c r="T324" s="28">
        <f t="shared" si="99"/>
        <v>0</v>
      </c>
      <c r="U324" s="34">
        <f t="shared" si="102"/>
        <v>0</v>
      </c>
      <c r="V324" s="19">
        <f t="shared" si="96"/>
        <v>0</v>
      </c>
      <c r="W324" s="18">
        <f t="shared" si="92"/>
        <v>0</v>
      </c>
      <c r="X324" s="18">
        <f t="shared" si="97"/>
        <v>0</v>
      </c>
      <c r="Y324" s="95">
        <f t="shared" si="93"/>
        <v>0</v>
      </c>
      <c r="AB324" s="99">
        <f t="shared" si="94"/>
        <v>0</v>
      </c>
      <c r="AC324" s="118">
        <f>SUM($AB$33:AB324)*AB324</f>
        <v>0</v>
      </c>
      <c r="AE324" s="123">
        <f t="shared" si="95"/>
        <v>31</v>
      </c>
    </row>
    <row r="325" spans="7:31" x14ac:dyDescent="0.25">
      <c r="G325" s="130"/>
      <c r="H325" s="131"/>
      <c r="I325" s="132"/>
      <c r="J325" s="133"/>
      <c r="K325" s="19">
        <f t="shared" si="100"/>
        <v>0</v>
      </c>
      <c r="L325" s="39">
        <f t="shared" si="101"/>
        <v>0</v>
      </c>
      <c r="M325" s="138"/>
      <c r="N325" s="133"/>
      <c r="O325" s="19">
        <f t="shared" si="88"/>
        <v>0</v>
      </c>
      <c r="P325" s="23">
        <f t="shared" si="89"/>
        <v>0</v>
      </c>
      <c r="Q325" s="27">
        <f t="shared" si="90"/>
        <v>0</v>
      </c>
      <c r="R325" s="21">
        <f t="shared" si="91"/>
        <v>0</v>
      </c>
      <c r="S325" s="21">
        <f t="shared" si="98"/>
        <v>0</v>
      </c>
      <c r="T325" s="28">
        <f t="shared" si="99"/>
        <v>0</v>
      </c>
      <c r="U325" s="34">
        <f t="shared" si="102"/>
        <v>0</v>
      </c>
      <c r="V325" s="19">
        <f t="shared" si="96"/>
        <v>0</v>
      </c>
      <c r="W325" s="18">
        <f t="shared" si="92"/>
        <v>0</v>
      </c>
      <c r="X325" s="18">
        <f t="shared" si="97"/>
        <v>0</v>
      </c>
      <c r="Y325" s="95">
        <f t="shared" si="93"/>
        <v>0</v>
      </c>
      <c r="AB325" s="99">
        <f t="shared" si="94"/>
        <v>0</v>
      </c>
      <c r="AC325" s="118">
        <f>SUM($AB$33:AB325)*AB325</f>
        <v>0</v>
      </c>
      <c r="AE325" s="123">
        <f t="shared" si="95"/>
        <v>31</v>
      </c>
    </row>
    <row r="326" spans="7:31" x14ac:dyDescent="0.25">
      <c r="G326" s="130"/>
      <c r="H326" s="131"/>
      <c r="I326" s="132"/>
      <c r="J326" s="133"/>
      <c r="K326" s="19">
        <f t="shared" si="100"/>
        <v>0</v>
      </c>
      <c r="L326" s="39">
        <f t="shared" si="101"/>
        <v>0</v>
      </c>
      <c r="M326" s="138"/>
      <c r="N326" s="133"/>
      <c r="O326" s="19">
        <f t="shared" si="88"/>
        <v>0</v>
      </c>
      <c r="P326" s="23">
        <f t="shared" si="89"/>
        <v>0</v>
      </c>
      <c r="Q326" s="27">
        <f t="shared" si="90"/>
        <v>0</v>
      </c>
      <c r="R326" s="21">
        <f t="shared" si="91"/>
        <v>0</v>
      </c>
      <c r="S326" s="21">
        <f t="shared" si="98"/>
        <v>0</v>
      </c>
      <c r="T326" s="28">
        <f t="shared" si="99"/>
        <v>0</v>
      </c>
      <c r="U326" s="34">
        <f t="shared" si="102"/>
        <v>0</v>
      </c>
      <c r="V326" s="19">
        <f t="shared" si="96"/>
        <v>0</v>
      </c>
      <c r="W326" s="18">
        <f t="shared" si="92"/>
        <v>0</v>
      </c>
      <c r="X326" s="18">
        <f t="shared" si="97"/>
        <v>0</v>
      </c>
      <c r="Y326" s="95">
        <f t="shared" si="93"/>
        <v>0</v>
      </c>
      <c r="AB326" s="99">
        <f t="shared" si="94"/>
        <v>0</v>
      </c>
      <c r="AC326" s="118">
        <f>SUM($AB$33:AB326)*AB326</f>
        <v>0</v>
      </c>
      <c r="AE326" s="123">
        <f t="shared" si="95"/>
        <v>31</v>
      </c>
    </row>
    <row r="327" spans="7:31" x14ac:dyDescent="0.25">
      <c r="G327" s="130"/>
      <c r="H327" s="131"/>
      <c r="I327" s="132"/>
      <c r="J327" s="133"/>
      <c r="K327" s="19">
        <f t="shared" si="100"/>
        <v>0</v>
      </c>
      <c r="L327" s="39">
        <f t="shared" si="101"/>
        <v>0</v>
      </c>
      <c r="M327" s="138"/>
      <c r="N327" s="133"/>
      <c r="O327" s="19">
        <f t="shared" ref="O327:O390" si="103">IF(ISERROR(N327/M327),0,N327/M327)</f>
        <v>0</v>
      </c>
      <c r="P327" s="23">
        <f t="shared" ref="P327:P390" si="104">IF(ISERROR(M327/(N327*24)),0,M327/(N327*24))</f>
        <v>0</v>
      </c>
      <c r="Q327" s="27">
        <f t="shared" ref="Q327:Q390" si="105">IF(ISBLANK(I327),0,IF(M327&gt;=I327,1,-1))</f>
        <v>0</v>
      </c>
      <c r="R327" s="21">
        <f t="shared" ref="R327:R390" si="106">IF(ISBLANK(J327),0,IF(N327&lt;=J327,1,-1))</f>
        <v>0</v>
      </c>
      <c r="S327" s="21">
        <f t="shared" si="98"/>
        <v>0</v>
      </c>
      <c r="T327" s="28">
        <f t="shared" si="99"/>
        <v>0</v>
      </c>
      <c r="U327" s="34">
        <f t="shared" si="102"/>
        <v>0</v>
      </c>
      <c r="V327" s="19">
        <f t="shared" si="96"/>
        <v>0</v>
      </c>
      <c r="W327" s="18">
        <f t="shared" ref="W327:W390" si="107">IF(ISERROR(10*O327),0,10*O327)</f>
        <v>0</v>
      </c>
      <c r="X327" s="18">
        <f t="shared" si="97"/>
        <v>0</v>
      </c>
      <c r="Y327" s="95">
        <f t="shared" ref="Y327:Y390" si="108">O327*$AC$13</f>
        <v>0</v>
      </c>
      <c r="AB327" s="99">
        <f t="shared" ref="AB327:AB390" si="109">IF(ISBLANK(G327),0,1)</f>
        <v>0</v>
      </c>
      <c r="AC327" s="118">
        <f>SUM($AB$33:AB327)*AB327</f>
        <v>0</v>
      </c>
      <c r="AE327" s="123">
        <f t="shared" ref="AE327:AE390" si="110">EOMONTH(H327,0)</f>
        <v>31</v>
      </c>
    </row>
    <row r="328" spans="7:31" x14ac:dyDescent="0.25">
      <c r="G328" s="130"/>
      <c r="H328" s="131"/>
      <c r="I328" s="132"/>
      <c r="J328" s="133"/>
      <c r="K328" s="19">
        <f t="shared" si="100"/>
        <v>0</v>
      </c>
      <c r="L328" s="39">
        <f t="shared" si="101"/>
        <v>0</v>
      </c>
      <c r="M328" s="138"/>
      <c r="N328" s="133"/>
      <c r="O328" s="19">
        <f t="shared" si="103"/>
        <v>0</v>
      </c>
      <c r="P328" s="23">
        <f t="shared" si="104"/>
        <v>0</v>
      </c>
      <c r="Q328" s="27">
        <f t="shared" si="105"/>
        <v>0</v>
      </c>
      <c r="R328" s="21">
        <f t="shared" si="106"/>
        <v>0</v>
      </c>
      <c r="S328" s="21">
        <f t="shared" si="98"/>
        <v>0</v>
      </c>
      <c r="T328" s="28">
        <f t="shared" si="99"/>
        <v>0</v>
      </c>
      <c r="U328" s="34">
        <f t="shared" si="102"/>
        <v>0</v>
      </c>
      <c r="V328" s="19">
        <f t="shared" si="96"/>
        <v>0</v>
      </c>
      <c r="W328" s="18">
        <f t="shared" si="107"/>
        <v>0</v>
      </c>
      <c r="X328" s="18">
        <f t="shared" si="97"/>
        <v>0</v>
      </c>
      <c r="Y328" s="95">
        <f t="shared" si="108"/>
        <v>0</v>
      </c>
      <c r="AB328" s="99">
        <f t="shared" si="109"/>
        <v>0</v>
      </c>
      <c r="AC328" s="118">
        <f>SUM($AB$33:AB328)*AB328</f>
        <v>0</v>
      </c>
      <c r="AE328" s="123">
        <f t="shared" si="110"/>
        <v>31</v>
      </c>
    </row>
    <row r="329" spans="7:31" x14ac:dyDescent="0.25">
      <c r="G329" s="130"/>
      <c r="H329" s="131"/>
      <c r="I329" s="132"/>
      <c r="J329" s="133"/>
      <c r="K329" s="19">
        <f t="shared" si="100"/>
        <v>0</v>
      </c>
      <c r="L329" s="39">
        <f t="shared" si="101"/>
        <v>0</v>
      </c>
      <c r="M329" s="138"/>
      <c r="N329" s="133"/>
      <c r="O329" s="19">
        <f t="shared" si="103"/>
        <v>0</v>
      </c>
      <c r="P329" s="23">
        <f t="shared" si="104"/>
        <v>0</v>
      </c>
      <c r="Q329" s="27">
        <f t="shared" si="105"/>
        <v>0</v>
      </c>
      <c r="R329" s="21">
        <f t="shared" si="106"/>
        <v>0</v>
      </c>
      <c r="S329" s="21">
        <f t="shared" si="98"/>
        <v>0</v>
      </c>
      <c r="T329" s="28">
        <f t="shared" si="99"/>
        <v>0</v>
      </c>
      <c r="U329" s="34">
        <f t="shared" si="102"/>
        <v>0</v>
      </c>
      <c r="V329" s="19">
        <f t="shared" si="96"/>
        <v>0</v>
      </c>
      <c r="W329" s="18">
        <f t="shared" si="107"/>
        <v>0</v>
      </c>
      <c r="X329" s="18">
        <f t="shared" si="97"/>
        <v>0</v>
      </c>
      <c r="Y329" s="95">
        <f t="shared" si="108"/>
        <v>0</v>
      </c>
      <c r="AB329" s="99">
        <f t="shared" si="109"/>
        <v>0</v>
      </c>
      <c r="AC329" s="118">
        <f>SUM($AB$33:AB329)*AB329</f>
        <v>0</v>
      </c>
      <c r="AE329" s="123">
        <f t="shared" si="110"/>
        <v>31</v>
      </c>
    </row>
    <row r="330" spans="7:31" x14ac:dyDescent="0.25">
      <c r="G330" s="130"/>
      <c r="H330" s="131"/>
      <c r="I330" s="132"/>
      <c r="J330" s="133"/>
      <c r="K330" s="19">
        <f t="shared" si="100"/>
        <v>0</v>
      </c>
      <c r="L330" s="39">
        <f t="shared" si="101"/>
        <v>0</v>
      </c>
      <c r="M330" s="138"/>
      <c r="N330" s="133"/>
      <c r="O330" s="19">
        <f t="shared" si="103"/>
        <v>0</v>
      </c>
      <c r="P330" s="23">
        <f t="shared" si="104"/>
        <v>0</v>
      </c>
      <c r="Q330" s="27">
        <f t="shared" si="105"/>
        <v>0</v>
      </c>
      <c r="R330" s="21">
        <f t="shared" si="106"/>
        <v>0</v>
      </c>
      <c r="S330" s="21">
        <f t="shared" si="98"/>
        <v>0</v>
      </c>
      <c r="T330" s="28">
        <f t="shared" si="99"/>
        <v>0</v>
      </c>
      <c r="U330" s="34">
        <f t="shared" si="102"/>
        <v>0</v>
      </c>
      <c r="V330" s="19">
        <f t="shared" si="96"/>
        <v>0</v>
      </c>
      <c r="W330" s="18">
        <f t="shared" si="107"/>
        <v>0</v>
      </c>
      <c r="X330" s="18">
        <f t="shared" si="97"/>
        <v>0</v>
      </c>
      <c r="Y330" s="95">
        <f t="shared" si="108"/>
        <v>0</v>
      </c>
      <c r="AB330" s="99">
        <f t="shared" si="109"/>
        <v>0</v>
      </c>
      <c r="AC330" s="118">
        <f>SUM($AB$33:AB330)*AB330</f>
        <v>0</v>
      </c>
      <c r="AE330" s="123">
        <f t="shared" si="110"/>
        <v>31</v>
      </c>
    </row>
    <row r="331" spans="7:31" x14ac:dyDescent="0.25">
      <c r="G331" s="130"/>
      <c r="H331" s="131"/>
      <c r="I331" s="132"/>
      <c r="J331" s="133"/>
      <c r="K331" s="19">
        <f t="shared" si="100"/>
        <v>0</v>
      </c>
      <c r="L331" s="39">
        <f t="shared" si="101"/>
        <v>0</v>
      </c>
      <c r="M331" s="138"/>
      <c r="N331" s="133"/>
      <c r="O331" s="19">
        <f t="shared" si="103"/>
        <v>0</v>
      </c>
      <c r="P331" s="23">
        <f t="shared" si="104"/>
        <v>0</v>
      </c>
      <c r="Q331" s="27">
        <f t="shared" si="105"/>
        <v>0</v>
      </c>
      <c r="R331" s="21">
        <f t="shared" si="106"/>
        <v>0</v>
      </c>
      <c r="S331" s="21">
        <f t="shared" si="98"/>
        <v>0</v>
      </c>
      <c r="T331" s="28">
        <f t="shared" si="99"/>
        <v>0</v>
      </c>
      <c r="U331" s="34">
        <f t="shared" si="102"/>
        <v>0</v>
      </c>
      <c r="V331" s="19">
        <f t="shared" si="96"/>
        <v>0</v>
      </c>
      <c r="W331" s="18">
        <f t="shared" si="107"/>
        <v>0</v>
      </c>
      <c r="X331" s="18">
        <f t="shared" si="97"/>
        <v>0</v>
      </c>
      <c r="Y331" s="95">
        <f t="shared" si="108"/>
        <v>0</v>
      </c>
      <c r="AB331" s="99">
        <f t="shared" si="109"/>
        <v>0</v>
      </c>
      <c r="AC331" s="118">
        <f>SUM($AB$33:AB331)*AB331</f>
        <v>0</v>
      </c>
      <c r="AE331" s="123">
        <f t="shared" si="110"/>
        <v>31</v>
      </c>
    </row>
    <row r="332" spans="7:31" x14ac:dyDescent="0.25">
      <c r="G332" s="130"/>
      <c r="H332" s="131"/>
      <c r="I332" s="132"/>
      <c r="J332" s="133"/>
      <c r="K332" s="19">
        <f t="shared" si="100"/>
        <v>0</v>
      </c>
      <c r="L332" s="39">
        <f t="shared" si="101"/>
        <v>0</v>
      </c>
      <c r="M332" s="138"/>
      <c r="N332" s="133"/>
      <c r="O332" s="19">
        <f t="shared" si="103"/>
        <v>0</v>
      </c>
      <c r="P332" s="23">
        <f t="shared" si="104"/>
        <v>0</v>
      </c>
      <c r="Q332" s="27">
        <f t="shared" si="105"/>
        <v>0</v>
      </c>
      <c r="R332" s="21">
        <f t="shared" si="106"/>
        <v>0</v>
      </c>
      <c r="S332" s="21">
        <f t="shared" si="98"/>
        <v>0</v>
      </c>
      <c r="T332" s="28">
        <f t="shared" si="99"/>
        <v>0</v>
      </c>
      <c r="U332" s="34">
        <f t="shared" si="102"/>
        <v>0</v>
      </c>
      <c r="V332" s="19">
        <f t="shared" si="96"/>
        <v>0</v>
      </c>
      <c r="W332" s="18">
        <f t="shared" si="107"/>
        <v>0</v>
      </c>
      <c r="X332" s="18">
        <f t="shared" si="97"/>
        <v>0</v>
      </c>
      <c r="Y332" s="95">
        <f t="shared" si="108"/>
        <v>0</v>
      </c>
      <c r="AB332" s="99">
        <f t="shared" si="109"/>
        <v>0</v>
      </c>
      <c r="AC332" s="118">
        <f>SUM($AB$33:AB332)*AB332</f>
        <v>0</v>
      </c>
      <c r="AE332" s="123">
        <f t="shared" si="110"/>
        <v>31</v>
      </c>
    </row>
    <row r="333" spans="7:31" x14ac:dyDescent="0.25">
      <c r="G333" s="130"/>
      <c r="H333" s="131"/>
      <c r="I333" s="132"/>
      <c r="J333" s="133"/>
      <c r="K333" s="19">
        <f t="shared" si="100"/>
        <v>0</v>
      </c>
      <c r="L333" s="39">
        <f t="shared" si="101"/>
        <v>0</v>
      </c>
      <c r="M333" s="138"/>
      <c r="N333" s="133"/>
      <c r="O333" s="19">
        <f t="shared" si="103"/>
        <v>0</v>
      </c>
      <c r="P333" s="23">
        <f t="shared" si="104"/>
        <v>0</v>
      </c>
      <c r="Q333" s="27">
        <f t="shared" si="105"/>
        <v>0</v>
      </c>
      <c r="R333" s="21">
        <f t="shared" si="106"/>
        <v>0</v>
      </c>
      <c r="S333" s="21">
        <f t="shared" si="98"/>
        <v>0</v>
      </c>
      <c r="T333" s="28">
        <f t="shared" si="99"/>
        <v>0</v>
      </c>
      <c r="U333" s="34">
        <f t="shared" si="102"/>
        <v>0</v>
      </c>
      <c r="V333" s="19">
        <f t="shared" si="96"/>
        <v>0</v>
      </c>
      <c r="W333" s="18">
        <f t="shared" si="107"/>
        <v>0</v>
      </c>
      <c r="X333" s="18">
        <f t="shared" si="97"/>
        <v>0</v>
      </c>
      <c r="Y333" s="95">
        <f t="shared" si="108"/>
        <v>0</v>
      </c>
      <c r="AB333" s="99">
        <f t="shared" si="109"/>
        <v>0</v>
      </c>
      <c r="AC333" s="118">
        <f>SUM($AB$33:AB333)*AB333</f>
        <v>0</v>
      </c>
      <c r="AE333" s="123">
        <f t="shared" si="110"/>
        <v>31</v>
      </c>
    </row>
    <row r="334" spans="7:31" x14ac:dyDescent="0.25">
      <c r="G334" s="130"/>
      <c r="H334" s="131"/>
      <c r="I334" s="132"/>
      <c r="J334" s="133"/>
      <c r="K334" s="19">
        <f t="shared" si="100"/>
        <v>0</v>
      </c>
      <c r="L334" s="39">
        <f t="shared" si="101"/>
        <v>0</v>
      </c>
      <c r="M334" s="138"/>
      <c r="N334" s="133"/>
      <c r="O334" s="19">
        <f t="shared" si="103"/>
        <v>0</v>
      </c>
      <c r="P334" s="23">
        <f t="shared" si="104"/>
        <v>0</v>
      </c>
      <c r="Q334" s="27">
        <f t="shared" si="105"/>
        <v>0</v>
      </c>
      <c r="R334" s="21">
        <f t="shared" si="106"/>
        <v>0</v>
      </c>
      <c r="S334" s="21">
        <f t="shared" si="98"/>
        <v>0</v>
      </c>
      <c r="T334" s="28">
        <f t="shared" si="99"/>
        <v>0</v>
      </c>
      <c r="U334" s="34">
        <f t="shared" si="102"/>
        <v>0</v>
      </c>
      <c r="V334" s="19">
        <f t="shared" si="96"/>
        <v>0</v>
      </c>
      <c r="W334" s="18">
        <f t="shared" si="107"/>
        <v>0</v>
      </c>
      <c r="X334" s="18">
        <f t="shared" si="97"/>
        <v>0</v>
      </c>
      <c r="Y334" s="95">
        <f t="shared" si="108"/>
        <v>0</v>
      </c>
      <c r="AB334" s="99">
        <f t="shared" si="109"/>
        <v>0</v>
      </c>
      <c r="AC334" s="118">
        <f>SUM($AB$33:AB334)*AB334</f>
        <v>0</v>
      </c>
      <c r="AE334" s="123">
        <f t="shared" si="110"/>
        <v>31</v>
      </c>
    </row>
    <row r="335" spans="7:31" x14ac:dyDescent="0.25">
      <c r="G335" s="130"/>
      <c r="H335" s="131"/>
      <c r="I335" s="132"/>
      <c r="J335" s="133"/>
      <c r="K335" s="19">
        <f t="shared" si="100"/>
        <v>0</v>
      </c>
      <c r="L335" s="39">
        <f t="shared" si="101"/>
        <v>0</v>
      </c>
      <c r="M335" s="138"/>
      <c r="N335" s="133"/>
      <c r="O335" s="19">
        <f t="shared" si="103"/>
        <v>0</v>
      </c>
      <c r="P335" s="23">
        <f t="shared" si="104"/>
        <v>0</v>
      </c>
      <c r="Q335" s="27">
        <f t="shared" si="105"/>
        <v>0</v>
      </c>
      <c r="R335" s="21">
        <f t="shared" si="106"/>
        <v>0</v>
      </c>
      <c r="S335" s="21">
        <f t="shared" si="98"/>
        <v>0</v>
      </c>
      <c r="T335" s="28">
        <f t="shared" si="99"/>
        <v>0</v>
      </c>
      <c r="U335" s="34">
        <f t="shared" si="102"/>
        <v>0</v>
      </c>
      <c r="V335" s="19">
        <f t="shared" si="96"/>
        <v>0</v>
      </c>
      <c r="W335" s="18">
        <f t="shared" si="107"/>
        <v>0</v>
      </c>
      <c r="X335" s="18">
        <f t="shared" si="97"/>
        <v>0</v>
      </c>
      <c r="Y335" s="95">
        <f t="shared" si="108"/>
        <v>0</v>
      </c>
      <c r="AB335" s="99">
        <f t="shared" si="109"/>
        <v>0</v>
      </c>
      <c r="AC335" s="118">
        <f>SUM($AB$33:AB335)*AB335</f>
        <v>0</v>
      </c>
      <c r="AE335" s="123">
        <f t="shared" si="110"/>
        <v>31</v>
      </c>
    </row>
    <row r="336" spans="7:31" x14ac:dyDescent="0.25">
      <c r="G336" s="130"/>
      <c r="H336" s="131"/>
      <c r="I336" s="132"/>
      <c r="J336" s="133"/>
      <c r="K336" s="19">
        <f t="shared" si="100"/>
        <v>0</v>
      </c>
      <c r="L336" s="39">
        <f t="shared" si="101"/>
        <v>0</v>
      </c>
      <c r="M336" s="138"/>
      <c r="N336" s="133"/>
      <c r="O336" s="19">
        <f t="shared" si="103"/>
        <v>0</v>
      </c>
      <c r="P336" s="23">
        <f t="shared" si="104"/>
        <v>0</v>
      </c>
      <c r="Q336" s="27">
        <f t="shared" si="105"/>
        <v>0</v>
      </c>
      <c r="R336" s="21">
        <f t="shared" si="106"/>
        <v>0</v>
      </c>
      <c r="S336" s="21">
        <f t="shared" si="98"/>
        <v>0</v>
      </c>
      <c r="T336" s="28">
        <f t="shared" si="99"/>
        <v>0</v>
      </c>
      <c r="U336" s="34">
        <f t="shared" si="102"/>
        <v>0</v>
      </c>
      <c r="V336" s="19">
        <f t="shared" si="96"/>
        <v>0</v>
      </c>
      <c r="W336" s="18">
        <f t="shared" si="107"/>
        <v>0</v>
      </c>
      <c r="X336" s="18">
        <f t="shared" si="97"/>
        <v>0</v>
      </c>
      <c r="Y336" s="95">
        <f t="shared" si="108"/>
        <v>0</v>
      </c>
      <c r="AB336" s="99">
        <f t="shared" si="109"/>
        <v>0</v>
      </c>
      <c r="AC336" s="118">
        <f>SUM($AB$33:AB336)*AB336</f>
        <v>0</v>
      </c>
      <c r="AE336" s="123">
        <f t="shared" si="110"/>
        <v>31</v>
      </c>
    </row>
    <row r="337" spans="7:31" x14ac:dyDescent="0.25">
      <c r="G337" s="130"/>
      <c r="H337" s="131"/>
      <c r="I337" s="132"/>
      <c r="J337" s="133"/>
      <c r="K337" s="19">
        <f t="shared" si="100"/>
        <v>0</v>
      </c>
      <c r="L337" s="39">
        <f t="shared" si="101"/>
        <v>0</v>
      </c>
      <c r="M337" s="138"/>
      <c r="N337" s="133"/>
      <c r="O337" s="19">
        <f t="shared" si="103"/>
        <v>0</v>
      </c>
      <c r="P337" s="23">
        <f t="shared" si="104"/>
        <v>0</v>
      </c>
      <c r="Q337" s="27">
        <f t="shared" si="105"/>
        <v>0</v>
      </c>
      <c r="R337" s="21">
        <f t="shared" si="106"/>
        <v>0</v>
      </c>
      <c r="S337" s="21">
        <f t="shared" si="98"/>
        <v>0</v>
      </c>
      <c r="T337" s="28">
        <f t="shared" si="99"/>
        <v>0</v>
      </c>
      <c r="U337" s="34">
        <f t="shared" si="102"/>
        <v>0</v>
      </c>
      <c r="V337" s="19">
        <f t="shared" si="96"/>
        <v>0</v>
      </c>
      <c r="W337" s="18">
        <f t="shared" si="107"/>
        <v>0</v>
      </c>
      <c r="X337" s="18">
        <f t="shared" si="97"/>
        <v>0</v>
      </c>
      <c r="Y337" s="95">
        <f t="shared" si="108"/>
        <v>0</v>
      </c>
      <c r="AB337" s="99">
        <f t="shared" si="109"/>
        <v>0</v>
      </c>
      <c r="AC337" s="118">
        <f>SUM($AB$33:AB337)*AB337</f>
        <v>0</v>
      </c>
      <c r="AE337" s="123">
        <f t="shared" si="110"/>
        <v>31</v>
      </c>
    </row>
    <row r="338" spans="7:31" x14ac:dyDescent="0.25">
      <c r="G338" s="130"/>
      <c r="H338" s="131"/>
      <c r="I338" s="132"/>
      <c r="J338" s="133"/>
      <c r="K338" s="19">
        <f t="shared" si="100"/>
        <v>0</v>
      </c>
      <c r="L338" s="39">
        <f t="shared" si="101"/>
        <v>0</v>
      </c>
      <c r="M338" s="138"/>
      <c r="N338" s="133"/>
      <c r="O338" s="19">
        <f t="shared" si="103"/>
        <v>0</v>
      </c>
      <c r="P338" s="23">
        <f t="shared" si="104"/>
        <v>0</v>
      </c>
      <c r="Q338" s="27">
        <f t="shared" si="105"/>
        <v>0</v>
      </c>
      <c r="R338" s="21">
        <f t="shared" si="106"/>
        <v>0</v>
      </c>
      <c r="S338" s="21">
        <f t="shared" si="98"/>
        <v>0</v>
      </c>
      <c r="T338" s="28">
        <f t="shared" si="99"/>
        <v>0</v>
      </c>
      <c r="U338" s="34">
        <f t="shared" si="102"/>
        <v>0</v>
      </c>
      <c r="V338" s="19">
        <f t="shared" si="96"/>
        <v>0</v>
      </c>
      <c r="W338" s="18">
        <f t="shared" si="107"/>
        <v>0</v>
      </c>
      <c r="X338" s="18">
        <f t="shared" si="97"/>
        <v>0</v>
      </c>
      <c r="Y338" s="95">
        <f t="shared" si="108"/>
        <v>0</v>
      </c>
      <c r="AB338" s="99">
        <f t="shared" si="109"/>
        <v>0</v>
      </c>
      <c r="AC338" s="118">
        <f>SUM($AB$33:AB338)*AB338</f>
        <v>0</v>
      </c>
      <c r="AE338" s="123">
        <f t="shared" si="110"/>
        <v>31</v>
      </c>
    </row>
    <row r="339" spans="7:31" x14ac:dyDescent="0.25">
      <c r="G339" s="130"/>
      <c r="H339" s="131"/>
      <c r="I339" s="132"/>
      <c r="J339" s="133"/>
      <c r="K339" s="19">
        <f t="shared" si="100"/>
        <v>0</v>
      </c>
      <c r="L339" s="39">
        <f t="shared" si="101"/>
        <v>0</v>
      </c>
      <c r="M339" s="138"/>
      <c r="N339" s="133"/>
      <c r="O339" s="19">
        <f t="shared" si="103"/>
        <v>0</v>
      </c>
      <c r="P339" s="23">
        <f t="shared" si="104"/>
        <v>0</v>
      </c>
      <c r="Q339" s="27">
        <f t="shared" si="105"/>
        <v>0</v>
      </c>
      <c r="R339" s="21">
        <f t="shared" si="106"/>
        <v>0</v>
      </c>
      <c r="S339" s="21">
        <f t="shared" si="98"/>
        <v>0</v>
      </c>
      <c r="T339" s="28">
        <f t="shared" si="99"/>
        <v>0</v>
      </c>
      <c r="U339" s="34">
        <f t="shared" si="102"/>
        <v>0</v>
      </c>
      <c r="V339" s="19">
        <f t="shared" si="96"/>
        <v>0</v>
      </c>
      <c r="W339" s="18">
        <f t="shared" si="107"/>
        <v>0</v>
      </c>
      <c r="X339" s="18">
        <f t="shared" si="97"/>
        <v>0</v>
      </c>
      <c r="Y339" s="95">
        <f t="shared" si="108"/>
        <v>0</v>
      </c>
      <c r="AB339" s="99">
        <f t="shared" si="109"/>
        <v>0</v>
      </c>
      <c r="AC339" s="118">
        <f>SUM($AB$33:AB339)*AB339</f>
        <v>0</v>
      </c>
      <c r="AE339" s="123">
        <f t="shared" si="110"/>
        <v>31</v>
      </c>
    </row>
    <row r="340" spans="7:31" x14ac:dyDescent="0.25">
      <c r="G340" s="130"/>
      <c r="H340" s="131"/>
      <c r="I340" s="132"/>
      <c r="J340" s="133"/>
      <c r="K340" s="19">
        <f t="shared" si="100"/>
        <v>0</v>
      </c>
      <c r="L340" s="39">
        <f t="shared" si="101"/>
        <v>0</v>
      </c>
      <c r="M340" s="138"/>
      <c r="N340" s="133"/>
      <c r="O340" s="19">
        <f t="shared" si="103"/>
        <v>0</v>
      </c>
      <c r="P340" s="23">
        <f t="shared" si="104"/>
        <v>0</v>
      </c>
      <c r="Q340" s="27">
        <f t="shared" si="105"/>
        <v>0</v>
      </c>
      <c r="R340" s="21">
        <f t="shared" si="106"/>
        <v>0</v>
      </c>
      <c r="S340" s="21">
        <f t="shared" si="98"/>
        <v>0</v>
      </c>
      <c r="T340" s="28">
        <f t="shared" si="99"/>
        <v>0</v>
      </c>
      <c r="U340" s="34">
        <f t="shared" si="102"/>
        <v>0</v>
      </c>
      <c r="V340" s="19">
        <f t="shared" si="96"/>
        <v>0</v>
      </c>
      <c r="W340" s="18">
        <f t="shared" si="107"/>
        <v>0</v>
      </c>
      <c r="X340" s="18">
        <f t="shared" si="97"/>
        <v>0</v>
      </c>
      <c r="Y340" s="95">
        <f t="shared" si="108"/>
        <v>0</v>
      </c>
      <c r="AB340" s="99">
        <f t="shared" si="109"/>
        <v>0</v>
      </c>
      <c r="AC340" s="118">
        <f>SUM($AB$33:AB340)*AB340</f>
        <v>0</v>
      </c>
      <c r="AE340" s="123">
        <f t="shared" si="110"/>
        <v>31</v>
      </c>
    </row>
    <row r="341" spans="7:31" x14ac:dyDescent="0.25">
      <c r="G341" s="130"/>
      <c r="H341" s="131"/>
      <c r="I341" s="132"/>
      <c r="J341" s="133"/>
      <c r="K341" s="19">
        <f t="shared" si="100"/>
        <v>0</v>
      </c>
      <c r="L341" s="39">
        <f t="shared" si="101"/>
        <v>0</v>
      </c>
      <c r="M341" s="138"/>
      <c r="N341" s="133"/>
      <c r="O341" s="19">
        <f t="shared" si="103"/>
        <v>0</v>
      </c>
      <c r="P341" s="23">
        <f t="shared" si="104"/>
        <v>0</v>
      </c>
      <c r="Q341" s="27">
        <f t="shared" si="105"/>
        <v>0</v>
      </c>
      <c r="R341" s="21">
        <f t="shared" si="106"/>
        <v>0</v>
      </c>
      <c r="S341" s="21">
        <f t="shared" si="98"/>
        <v>0</v>
      </c>
      <c r="T341" s="28">
        <f t="shared" si="99"/>
        <v>0</v>
      </c>
      <c r="U341" s="34">
        <f t="shared" si="102"/>
        <v>0</v>
      </c>
      <c r="V341" s="19">
        <f t="shared" si="96"/>
        <v>0</v>
      </c>
      <c r="W341" s="18">
        <f t="shared" si="107"/>
        <v>0</v>
      </c>
      <c r="X341" s="18">
        <f t="shared" si="97"/>
        <v>0</v>
      </c>
      <c r="Y341" s="95">
        <f t="shared" si="108"/>
        <v>0</v>
      </c>
      <c r="AB341" s="99">
        <f t="shared" si="109"/>
        <v>0</v>
      </c>
      <c r="AC341" s="118">
        <f>SUM($AB$33:AB341)*AB341</f>
        <v>0</v>
      </c>
      <c r="AE341" s="123">
        <f t="shared" si="110"/>
        <v>31</v>
      </c>
    </row>
    <row r="342" spans="7:31" x14ac:dyDescent="0.25">
      <c r="G342" s="130"/>
      <c r="H342" s="131"/>
      <c r="I342" s="132"/>
      <c r="J342" s="133"/>
      <c r="K342" s="19">
        <f t="shared" si="100"/>
        <v>0</v>
      </c>
      <c r="L342" s="39">
        <f t="shared" si="101"/>
        <v>0</v>
      </c>
      <c r="M342" s="138"/>
      <c r="N342" s="133"/>
      <c r="O342" s="19">
        <f t="shared" si="103"/>
        <v>0</v>
      </c>
      <c r="P342" s="23">
        <f t="shared" si="104"/>
        <v>0</v>
      </c>
      <c r="Q342" s="27">
        <f t="shared" si="105"/>
        <v>0</v>
      </c>
      <c r="R342" s="21">
        <f t="shared" si="106"/>
        <v>0</v>
      </c>
      <c r="S342" s="21">
        <f t="shared" si="98"/>
        <v>0</v>
      </c>
      <c r="T342" s="28">
        <f t="shared" si="99"/>
        <v>0</v>
      </c>
      <c r="U342" s="34">
        <f t="shared" si="102"/>
        <v>0</v>
      </c>
      <c r="V342" s="19">
        <f t="shared" si="96"/>
        <v>0</v>
      </c>
      <c r="W342" s="18">
        <f t="shared" si="107"/>
        <v>0</v>
      </c>
      <c r="X342" s="18">
        <f t="shared" si="97"/>
        <v>0</v>
      </c>
      <c r="Y342" s="95">
        <f t="shared" si="108"/>
        <v>0</v>
      </c>
      <c r="AB342" s="99">
        <f t="shared" si="109"/>
        <v>0</v>
      </c>
      <c r="AC342" s="118">
        <f>SUM($AB$33:AB342)*AB342</f>
        <v>0</v>
      </c>
      <c r="AE342" s="123">
        <f t="shared" si="110"/>
        <v>31</v>
      </c>
    </row>
    <row r="343" spans="7:31" x14ac:dyDescent="0.25">
      <c r="G343" s="130"/>
      <c r="H343" s="131"/>
      <c r="I343" s="132"/>
      <c r="J343" s="133"/>
      <c r="K343" s="19">
        <f t="shared" si="100"/>
        <v>0</v>
      </c>
      <c r="L343" s="39">
        <f t="shared" si="101"/>
        <v>0</v>
      </c>
      <c r="M343" s="138"/>
      <c r="N343" s="133"/>
      <c r="O343" s="19">
        <f t="shared" si="103"/>
        <v>0</v>
      </c>
      <c r="P343" s="23">
        <f t="shared" si="104"/>
        <v>0</v>
      </c>
      <c r="Q343" s="27">
        <f t="shared" si="105"/>
        <v>0</v>
      </c>
      <c r="R343" s="21">
        <f t="shared" si="106"/>
        <v>0</v>
      </c>
      <c r="S343" s="21">
        <f t="shared" si="98"/>
        <v>0</v>
      </c>
      <c r="T343" s="28">
        <f t="shared" si="99"/>
        <v>0</v>
      </c>
      <c r="U343" s="34">
        <f t="shared" si="102"/>
        <v>0</v>
      </c>
      <c r="V343" s="19">
        <f t="shared" si="96"/>
        <v>0</v>
      </c>
      <c r="W343" s="18">
        <f t="shared" si="107"/>
        <v>0</v>
      </c>
      <c r="X343" s="18">
        <f t="shared" si="97"/>
        <v>0</v>
      </c>
      <c r="Y343" s="95">
        <f t="shared" si="108"/>
        <v>0</v>
      </c>
      <c r="AB343" s="99">
        <f t="shared" si="109"/>
        <v>0</v>
      </c>
      <c r="AC343" s="118">
        <f>SUM($AB$33:AB343)*AB343</f>
        <v>0</v>
      </c>
      <c r="AE343" s="123">
        <f t="shared" si="110"/>
        <v>31</v>
      </c>
    </row>
    <row r="344" spans="7:31" x14ac:dyDescent="0.25">
      <c r="G344" s="130"/>
      <c r="H344" s="131"/>
      <c r="I344" s="132"/>
      <c r="J344" s="133"/>
      <c r="K344" s="19">
        <f t="shared" si="100"/>
        <v>0</v>
      </c>
      <c r="L344" s="39">
        <f t="shared" si="101"/>
        <v>0</v>
      </c>
      <c r="M344" s="138"/>
      <c r="N344" s="133"/>
      <c r="O344" s="19">
        <f t="shared" si="103"/>
        <v>0</v>
      </c>
      <c r="P344" s="23">
        <f t="shared" si="104"/>
        <v>0</v>
      </c>
      <c r="Q344" s="27">
        <f t="shared" si="105"/>
        <v>0</v>
      </c>
      <c r="R344" s="21">
        <f t="shared" si="106"/>
        <v>0</v>
      </c>
      <c r="S344" s="21">
        <f t="shared" si="98"/>
        <v>0</v>
      </c>
      <c r="T344" s="28">
        <f t="shared" si="99"/>
        <v>0</v>
      </c>
      <c r="U344" s="34">
        <f t="shared" si="102"/>
        <v>0</v>
      </c>
      <c r="V344" s="19">
        <f t="shared" ref="V344:V397" si="111">W344/2</f>
        <v>0</v>
      </c>
      <c r="W344" s="18">
        <f t="shared" si="107"/>
        <v>0</v>
      </c>
      <c r="X344" s="18">
        <f t="shared" ref="X344:X397" si="112">Y344/2</f>
        <v>0</v>
      </c>
      <c r="Y344" s="95">
        <f t="shared" si="108"/>
        <v>0</v>
      </c>
      <c r="AB344" s="99">
        <f t="shared" si="109"/>
        <v>0</v>
      </c>
      <c r="AC344" s="118">
        <f>SUM($AB$33:AB344)*AB344</f>
        <v>0</v>
      </c>
      <c r="AE344" s="123">
        <f t="shared" si="110"/>
        <v>31</v>
      </c>
    </row>
    <row r="345" spans="7:31" x14ac:dyDescent="0.25">
      <c r="G345" s="130"/>
      <c r="H345" s="131"/>
      <c r="I345" s="132"/>
      <c r="J345" s="133"/>
      <c r="K345" s="19">
        <f t="shared" si="100"/>
        <v>0</v>
      </c>
      <c r="L345" s="39">
        <f t="shared" si="101"/>
        <v>0</v>
      </c>
      <c r="M345" s="138"/>
      <c r="N345" s="133"/>
      <c r="O345" s="19">
        <f t="shared" si="103"/>
        <v>0</v>
      </c>
      <c r="P345" s="23">
        <f t="shared" si="104"/>
        <v>0</v>
      </c>
      <c r="Q345" s="27">
        <f t="shared" si="105"/>
        <v>0</v>
      </c>
      <c r="R345" s="21">
        <f t="shared" si="106"/>
        <v>0</v>
      </c>
      <c r="S345" s="21">
        <f t="shared" si="98"/>
        <v>0</v>
      </c>
      <c r="T345" s="28">
        <f t="shared" si="99"/>
        <v>0</v>
      </c>
      <c r="U345" s="34">
        <f t="shared" si="102"/>
        <v>0</v>
      </c>
      <c r="V345" s="19">
        <f t="shared" si="111"/>
        <v>0</v>
      </c>
      <c r="W345" s="18">
        <f t="shared" si="107"/>
        <v>0</v>
      </c>
      <c r="X345" s="18">
        <f t="shared" si="112"/>
        <v>0</v>
      </c>
      <c r="Y345" s="95">
        <f t="shared" si="108"/>
        <v>0</v>
      </c>
      <c r="AB345" s="99">
        <f t="shared" si="109"/>
        <v>0</v>
      </c>
      <c r="AC345" s="118">
        <f>SUM($AB$33:AB345)*AB345</f>
        <v>0</v>
      </c>
      <c r="AE345" s="123">
        <f t="shared" si="110"/>
        <v>31</v>
      </c>
    </row>
    <row r="346" spans="7:31" x14ac:dyDescent="0.25">
      <c r="G346" s="130"/>
      <c r="H346" s="131"/>
      <c r="I346" s="132"/>
      <c r="J346" s="133"/>
      <c r="K346" s="19">
        <f t="shared" si="100"/>
        <v>0</v>
      </c>
      <c r="L346" s="39">
        <f t="shared" si="101"/>
        <v>0</v>
      </c>
      <c r="M346" s="138"/>
      <c r="N346" s="133"/>
      <c r="O346" s="19">
        <f t="shared" si="103"/>
        <v>0</v>
      </c>
      <c r="P346" s="23">
        <f t="shared" si="104"/>
        <v>0</v>
      </c>
      <c r="Q346" s="27">
        <f t="shared" si="105"/>
        <v>0</v>
      </c>
      <c r="R346" s="21">
        <f t="shared" si="106"/>
        <v>0</v>
      </c>
      <c r="S346" s="21">
        <f t="shared" si="98"/>
        <v>0</v>
      </c>
      <c r="T346" s="28">
        <f t="shared" si="99"/>
        <v>0</v>
      </c>
      <c r="U346" s="34">
        <f t="shared" si="102"/>
        <v>0</v>
      </c>
      <c r="V346" s="19">
        <f t="shared" si="111"/>
        <v>0</v>
      </c>
      <c r="W346" s="18">
        <f t="shared" si="107"/>
        <v>0</v>
      </c>
      <c r="X346" s="18">
        <f t="shared" si="112"/>
        <v>0</v>
      </c>
      <c r="Y346" s="95">
        <f t="shared" si="108"/>
        <v>0</v>
      </c>
      <c r="AB346" s="99">
        <f t="shared" si="109"/>
        <v>0</v>
      </c>
      <c r="AC346" s="118">
        <f>SUM($AB$33:AB346)*AB346</f>
        <v>0</v>
      </c>
      <c r="AE346" s="123">
        <f t="shared" si="110"/>
        <v>31</v>
      </c>
    </row>
    <row r="347" spans="7:31" x14ac:dyDescent="0.25">
      <c r="G347" s="130"/>
      <c r="H347" s="131"/>
      <c r="I347" s="132"/>
      <c r="J347" s="133"/>
      <c r="K347" s="19">
        <f t="shared" si="100"/>
        <v>0</v>
      </c>
      <c r="L347" s="39">
        <f t="shared" si="101"/>
        <v>0</v>
      </c>
      <c r="M347" s="138"/>
      <c r="N347" s="133"/>
      <c r="O347" s="19">
        <f t="shared" si="103"/>
        <v>0</v>
      </c>
      <c r="P347" s="23">
        <f t="shared" si="104"/>
        <v>0</v>
      </c>
      <c r="Q347" s="27">
        <f t="shared" si="105"/>
        <v>0</v>
      </c>
      <c r="R347" s="21">
        <f t="shared" si="106"/>
        <v>0</v>
      </c>
      <c r="S347" s="21">
        <f t="shared" si="98"/>
        <v>0</v>
      </c>
      <c r="T347" s="28">
        <f t="shared" si="99"/>
        <v>0</v>
      </c>
      <c r="U347" s="34">
        <f t="shared" si="102"/>
        <v>0</v>
      </c>
      <c r="V347" s="19">
        <f t="shared" si="111"/>
        <v>0</v>
      </c>
      <c r="W347" s="18">
        <f t="shared" si="107"/>
        <v>0</v>
      </c>
      <c r="X347" s="18">
        <f t="shared" si="112"/>
        <v>0</v>
      </c>
      <c r="Y347" s="95">
        <f t="shared" si="108"/>
        <v>0</v>
      </c>
      <c r="AB347" s="99">
        <f t="shared" si="109"/>
        <v>0</v>
      </c>
      <c r="AC347" s="118">
        <f>SUM($AB$33:AB347)*AB347</f>
        <v>0</v>
      </c>
      <c r="AE347" s="123">
        <f t="shared" si="110"/>
        <v>31</v>
      </c>
    </row>
    <row r="348" spans="7:31" x14ac:dyDescent="0.25">
      <c r="G348" s="130"/>
      <c r="H348" s="131"/>
      <c r="I348" s="132"/>
      <c r="J348" s="133"/>
      <c r="K348" s="19">
        <f t="shared" si="100"/>
        <v>0</v>
      </c>
      <c r="L348" s="39">
        <f t="shared" si="101"/>
        <v>0</v>
      </c>
      <c r="M348" s="138"/>
      <c r="N348" s="133"/>
      <c r="O348" s="19">
        <f t="shared" si="103"/>
        <v>0</v>
      </c>
      <c r="P348" s="23">
        <f t="shared" si="104"/>
        <v>0</v>
      </c>
      <c r="Q348" s="27">
        <f t="shared" si="105"/>
        <v>0</v>
      </c>
      <c r="R348" s="21">
        <f t="shared" si="106"/>
        <v>0</v>
      </c>
      <c r="S348" s="21">
        <f t="shared" si="98"/>
        <v>0</v>
      </c>
      <c r="T348" s="28">
        <f t="shared" si="99"/>
        <v>0</v>
      </c>
      <c r="U348" s="34">
        <f t="shared" si="102"/>
        <v>0</v>
      </c>
      <c r="V348" s="19">
        <f t="shared" si="111"/>
        <v>0</v>
      </c>
      <c r="W348" s="18">
        <f t="shared" si="107"/>
        <v>0</v>
      </c>
      <c r="X348" s="18">
        <f t="shared" si="112"/>
        <v>0</v>
      </c>
      <c r="Y348" s="95">
        <f t="shared" si="108"/>
        <v>0</v>
      </c>
      <c r="AB348" s="99">
        <f t="shared" si="109"/>
        <v>0</v>
      </c>
      <c r="AC348" s="118">
        <f>SUM($AB$33:AB348)*AB348</f>
        <v>0</v>
      </c>
      <c r="AE348" s="123">
        <f t="shared" si="110"/>
        <v>31</v>
      </c>
    </row>
    <row r="349" spans="7:31" x14ac:dyDescent="0.25">
      <c r="G349" s="130"/>
      <c r="H349" s="131"/>
      <c r="I349" s="132"/>
      <c r="J349" s="133"/>
      <c r="K349" s="19">
        <f t="shared" si="100"/>
        <v>0</v>
      </c>
      <c r="L349" s="39">
        <f t="shared" si="101"/>
        <v>0</v>
      </c>
      <c r="M349" s="138"/>
      <c r="N349" s="133"/>
      <c r="O349" s="19">
        <f t="shared" si="103"/>
        <v>0</v>
      </c>
      <c r="P349" s="23">
        <f t="shared" si="104"/>
        <v>0</v>
      </c>
      <c r="Q349" s="27">
        <f t="shared" si="105"/>
        <v>0</v>
      </c>
      <c r="R349" s="21">
        <f t="shared" si="106"/>
        <v>0</v>
      </c>
      <c r="S349" s="21">
        <f t="shared" si="98"/>
        <v>0</v>
      </c>
      <c r="T349" s="28">
        <f t="shared" si="99"/>
        <v>0</v>
      </c>
      <c r="U349" s="34">
        <f t="shared" si="102"/>
        <v>0</v>
      </c>
      <c r="V349" s="19">
        <f t="shared" si="111"/>
        <v>0</v>
      </c>
      <c r="W349" s="18">
        <f t="shared" si="107"/>
        <v>0</v>
      </c>
      <c r="X349" s="18">
        <f t="shared" si="112"/>
        <v>0</v>
      </c>
      <c r="Y349" s="95">
        <f t="shared" si="108"/>
        <v>0</v>
      </c>
      <c r="AB349" s="99">
        <f t="shared" si="109"/>
        <v>0</v>
      </c>
      <c r="AC349" s="118">
        <f>SUM($AB$33:AB349)*AB349</f>
        <v>0</v>
      </c>
      <c r="AE349" s="123">
        <f t="shared" si="110"/>
        <v>31</v>
      </c>
    </row>
    <row r="350" spans="7:31" x14ac:dyDescent="0.25">
      <c r="G350" s="130"/>
      <c r="H350" s="131"/>
      <c r="I350" s="132"/>
      <c r="J350" s="133"/>
      <c r="K350" s="19">
        <f t="shared" si="100"/>
        <v>0</v>
      </c>
      <c r="L350" s="39">
        <f t="shared" si="101"/>
        <v>0</v>
      </c>
      <c r="M350" s="138"/>
      <c r="N350" s="133"/>
      <c r="O350" s="19">
        <f t="shared" si="103"/>
        <v>0</v>
      </c>
      <c r="P350" s="23">
        <f t="shared" si="104"/>
        <v>0</v>
      </c>
      <c r="Q350" s="27">
        <f t="shared" si="105"/>
        <v>0</v>
      </c>
      <c r="R350" s="21">
        <f t="shared" si="106"/>
        <v>0</v>
      </c>
      <c r="S350" s="21">
        <f t="shared" si="98"/>
        <v>0</v>
      </c>
      <c r="T350" s="28">
        <f t="shared" si="99"/>
        <v>0</v>
      </c>
      <c r="U350" s="34">
        <f t="shared" si="102"/>
        <v>0</v>
      </c>
      <c r="V350" s="19">
        <f t="shared" si="111"/>
        <v>0</v>
      </c>
      <c r="W350" s="18">
        <f t="shared" si="107"/>
        <v>0</v>
      </c>
      <c r="X350" s="18">
        <f t="shared" si="112"/>
        <v>0</v>
      </c>
      <c r="Y350" s="95">
        <f t="shared" si="108"/>
        <v>0</v>
      </c>
      <c r="AB350" s="99">
        <f t="shared" si="109"/>
        <v>0</v>
      </c>
      <c r="AC350" s="118">
        <f>SUM($AB$33:AB350)*AB350</f>
        <v>0</v>
      </c>
      <c r="AE350" s="123">
        <f t="shared" si="110"/>
        <v>31</v>
      </c>
    </row>
    <row r="351" spans="7:31" x14ac:dyDescent="0.25">
      <c r="G351" s="130"/>
      <c r="H351" s="131"/>
      <c r="I351" s="132"/>
      <c r="J351" s="133"/>
      <c r="K351" s="19">
        <f t="shared" si="100"/>
        <v>0</v>
      </c>
      <c r="L351" s="39">
        <f t="shared" si="101"/>
        <v>0</v>
      </c>
      <c r="M351" s="138"/>
      <c r="N351" s="133"/>
      <c r="O351" s="19">
        <f t="shared" si="103"/>
        <v>0</v>
      </c>
      <c r="P351" s="23">
        <f t="shared" si="104"/>
        <v>0</v>
      </c>
      <c r="Q351" s="27">
        <f t="shared" si="105"/>
        <v>0</v>
      </c>
      <c r="R351" s="21">
        <f t="shared" si="106"/>
        <v>0</v>
      </c>
      <c r="S351" s="21">
        <f t="shared" si="98"/>
        <v>0</v>
      </c>
      <c r="T351" s="28">
        <f t="shared" si="99"/>
        <v>0</v>
      </c>
      <c r="U351" s="34">
        <f t="shared" si="102"/>
        <v>0</v>
      </c>
      <c r="V351" s="19">
        <f t="shared" si="111"/>
        <v>0</v>
      </c>
      <c r="W351" s="18">
        <f t="shared" si="107"/>
        <v>0</v>
      </c>
      <c r="X351" s="18">
        <f t="shared" si="112"/>
        <v>0</v>
      </c>
      <c r="Y351" s="95">
        <f t="shared" si="108"/>
        <v>0</v>
      </c>
      <c r="AB351" s="99">
        <f t="shared" si="109"/>
        <v>0</v>
      </c>
      <c r="AC351" s="118">
        <f>SUM($AB$33:AB351)*AB351</f>
        <v>0</v>
      </c>
      <c r="AE351" s="123">
        <f t="shared" si="110"/>
        <v>31</v>
      </c>
    </row>
    <row r="352" spans="7:31" x14ac:dyDescent="0.25">
      <c r="G352" s="130"/>
      <c r="H352" s="131"/>
      <c r="I352" s="132"/>
      <c r="J352" s="133"/>
      <c r="K352" s="19">
        <f t="shared" si="100"/>
        <v>0</v>
      </c>
      <c r="L352" s="39">
        <f t="shared" si="101"/>
        <v>0</v>
      </c>
      <c r="M352" s="138"/>
      <c r="N352" s="133"/>
      <c r="O352" s="19">
        <f t="shared" si="103"/>
        <v>0</v>
      </c>
      <c r="P352" s="23">
        <f t="shared" si="104"/>
        <v>0</v>
      </c>
      <c r="Q352" s="27">
        <f t="shared" si="105"/>
        <v>0</v>
      </c>
      <c r="R352" s="21">
        <f t="shared" si="106"/>
        <v>0</v>
      </c>
      <c r="S352" s="21">
        <f t="shared" si="98"/>
        <v>0</v>
      </c>
      <c r="T352" s="28">
        <f t="shared" si="99"/>
        <v>0</v>
      </c>
      <c r="U352" s="34">
        <f t="shared" si="102"/>
        <v>0</v>
      </c>
      <c r="V352" s="19">
        <f t="shared" si="111"/>
        <v>0</v>
      </c>
      <c r="W352" s="18">
        <f t="shared" si="107"/>
        <v>0</v>
      </c>
      <c r="X352" s="18">
        <f t="shared" si="112"/>
        <v>0</v>
      </c>
      <c r="Y352" s="95">
        <f t="shared" si="108"/>
        <v>0</v>
      </c>
      <c r="AB352" s="99">
        <f t="shared" si="109"/>
        <v>0</v>
      </c>
      <c r="AC352" s="118">
        <f>SUM($AB$33:AB352)*AB352</f>
        <v>0</v>
      </c>
      <c r="AE352" s="123">
        <f t="shared" si="110"/>
        <v>31</v>
      </c>
    </row>
    <row r="353" spans="7:31" x14ac:dyDescent="0.25">
      <c r="G353" s="130"/>
      <c r="H353" s="131"/>
      <c r="I353" s="132"/>
      <c r="J353" s="133"/>
      <c r="K353" s="19">
        <f t="shared" si="100"/>
        <v>0</v>
      </c>
      <c r="L353" s="39">
        <f t="shared" si="101"/>
        <v>0</v>
      </c>
      <c r="M353" s="138"/>
      <c r="N353" s="133"/>
      <c r="O353" s="19">
        <f t="shared" si="103"/>
        <v>0</v>
      </c>
      <c r="P353" s="23">
        <f t="shared" si="104"/>
        <v>0</v>
      </c>
      <c r="Q353" s="27">
        <f t="shared" si="105"/>
        <v>0</v>
      </c>
      <c r="R353" s="21">
        <f t="shared" si="106"/>
        <v>0</v>
      </c>
      <c r="S353" s="21">
        <f t="shared" si="98"/>
        <v>0</v>
      </c>
      <c r="T353" s="28">
        <f t="shared" si="99"/>
        <v>0</v>
      </c>
      <c r="U353" s="34">
        <f t="shared" si="102"/>
        <v>0</v>
      </c>
      <c r="V353" s="19">
        <f t="shared" si="111"/>
        <v>0</v>
      </c>
      <c r="W353" s="18">
        <f t="shared" si="107"/>
        <v>0</v>
      </c>
      <c r="X353" s="18">
        <f t="shared" si="112"/>
        <v>0</v>
      </c>
      <c r="Y353" s="95">
        <f t="shared" si="108"/>
        <v>0</v>
      </c>
      <c r="AB353" s="99">
        <f t="shared" si="109"/>
        <v>0</v>
      </c>
      <c r="AC353" s="118">
        <f>SUM($AB$33:AB353)*AB353</f>
        <v>0</v>
      </c>
      <c r="AE353" s="123">
        <f t="shared" si="110"/>
        <v>31</v>
      </c>
    </row>
    <row r="354" spans="7:31" x14ac:dyDescent="0.25">
      <c r="G354" s="130"/>
      <c r="H354" s="131"/>
      <c r="I354" s="132"/>
      <c r="J354" s="133"/>
      <c r="K354" s="19">
        <f t="shared" si="100"/>
        <v>0</v>
      </c>
      <c r="L354" s="39">
        <f t="shared" si="101"/>
        <v>0</v>
      </c>
      <c r="M354" s="138"/>
      <c r="N354" s="133"/>
      <c r="O354" s="19">
        <f t="shared" si="103"/>
        <v>0</v>
      </c>
      <c r="P354" s="23">
        <f t="shared" si="104"/>
        <v>0</v>
      </c>
      <c r="Q354" s="27">
        <f t="shared" si="105"/>
        <v>0</v>
      </c>
      <c r="R354" s="21">
        <f t="shared" si="106"/>
        <v>0</v>
      </c>
      <c r="S354" s="21">
        <f t="shared" ref="S354:S397" si="113">IF(K354=0,0,IF(O354&lt;=K354,1,-1))</f>
        <v>0</v>
      </c>
      <c r="T354" s="28">
        <f t="shared" ref="T354:T397" si="114">IF(L354=0,0,IF(P354&gt;=L354,1,-1))</f>
        <v>0</v>
      </c>
      <c r="U354" s="34">
        <f t="shared" si="102"/>
        <v>0</v>
      </c>
      <c r="V354" s="19">
        <f t="shared" si="111"/>
        <v>0</v>
      </c>
      <c r="W354" s="18">
        <f t="shared" si="107"/>
        <v>0</v>
      </c>
      <c r="X354" s="18">
        <f t="shared" si="112"/>
        <v>0</v>
      </c>
      <c r="Y354" s="95">
        <f t="shared" si="108"/>
        <v>0</v>
      </c>
      <c r="AB354" s="99">
        <f t="shared" si="109"/>
        <v>0</v>
      </c>
      <c r="AC354" s="118">
        <f>SUM($AB$33:AB354)*AB354</f>
        <v>0</v>
      </c>
      <c r="AE354" s="123">
        <f t="shared" si="110"/>
        <v>31</v>
      </c>
    </row>
    <row r="355" spans="7:31" x14ac:dyDescent="0.25">
      <c r="G355" s="130"/>
      <c r="H355" s="131"/>
      <c r="I355" s="132"/>
      <c r="J355" s="133"/>
      <c r="K355" s="19">
        <f t="shared" si="100"/>
        <v>0</v>
      </c>
      <c r="L355" s="39">
        <f t="shared" si="101"/>
        <v>0</v>
      </c>
      <c r="M355" s="138"/>
      <c r="N355" s="133"/>
      <c r="O355" s="19">
        <f t="shared" si="103"/>
        <v>0</v>
      </c>
      <c r="P355" s="23">
        <f t="shared" si="104"/>
        <v>0</v>
      </c>
      <c r="Q355" s="27">
        <f t="shared" si="105"/>
        <v>0</v>
      </c>
      <c r="R355" s="21">
        <f t="shared" si="106"/>
        <v>0</v>
      </c>
      <c r="S355" s="21">
        <f t="shared" si="113"/>
        <v>0</v>
      </c>
      <c r="T355" s="28">
        <f t="shared" si="114"/>
        <v>0</v>
      </c>
      <c r="U355" s="34">
        <f t="shared" si="102"/>
        <v>0</v>
      </c>
      <c r="V355" s="19">
        <f t="shared" si="111"/>
        <v>0</v>
      </c>
      <c r="W355" s="18">
        <f t="shared" si="107"/>
        <v>0</v>
      </c>
      <c r="X355" s="18">
        <f t="shared" si="112"/>
        <v>0</v>
      </c>
      <c r="Y355" s="95">
        <f t="shared" si="108"/>
        <v>0</v>
      </c>
      <c r="AB355" s="99">
        <f t="shared" si="109"/>
        <v>0</v>
      </c>
      <c r="AC355" s="118">
        <f>SUM($AB$33:AB355)*AB355</f>
        <v>0</v>
      </c>
      <c r="AE355" s="123">
        <f t="shared" si="110"/>
        <v>31</v>
      </c>
    </row>
    <row r="356" spans="7:31" x14ac:dyDescent="0.25">
      <c r="G356" s="130"/>
      <c r="H356" s="131"/>
      <c r="I356" s="132"/>
      <c r="J356" s="133"/>
      <c r="K356" s="19">
        <f t="shared" si="100"/>
        <v>0</v>
      </c>
      <c r="L356" s="39">
        <f t="shared" si="101"/>
        <v>0</v>
      </c>
      <c r="M356" s="138"/>
      <c r="N356" s="133"/>
      <c r="O356" s="19">
        <f t="shared" si="103"/>
        <v>0</v>
      </c>
      <c r="P356" s="23">
        <f t="shared" si="104"/>
        <v>0</v>
      </c>
      <c r="Q356" s="27">
        <f t="shared" si="105"/>
        <v>0</v>
      </c>
      <c r="R356" s="21">
        <f t="shared" si="106"/>
        <v>0</v>
      </c>
      <c r="S356" s="21">
        <f t="shared" si="113"/>
        <v>0</v>
      </c>
      <c r="T356" s="28">
        <f t="shared" si="114"/>
        <v>0</v>
      </c>
      <c r="U356" s="34">
        <f t="shared" si="102"/>
        <v>0</v>
      </c>
      <c r="V356" s="19">
        <f t="shared" si="111"/>
        <v>0</v>
      </c>
      <c r="W356" s="18">
        <f t="shared" si="107"/>
        <v>0</v>
      </c>
      <c r="X356" s="18">
        <f t="shared" si="112"/>
        <v>0</v>
      </c>
      <c r="Y356" s="95">
        <f t="shared" si="108"/>
        <v>0</v>
      </c>
      <c r="AB356" s="99">
        <f t="shared" si="109"/>
        <v>0</v>
      </c>
      <c r="AC356" s="118">
        <f>SUM($AB$33:AB356)*AB356</f>
        <v>0</v>
      </c>
      <c r="AE356" s="123">
        <f t="shared" si="110"/>
        <v>31</v>
      </c>
    </row>
    <row r="357" spans="7:31" x14ac:dyDescent="0.25">
      <c r="G357" s="130"/>
      <c r="H357" s="131"/>
      <c r="I357" s="132"/>
      <c r="J357" s="133"/>
      <c r="K357" s="19">
        <f t="shared" si="100"/>
        <v>0</v>
      </c>
      <c r="L357" s="39">
        <f t="shared" si="101"/>
        <v>0</v>
      </c>
      <c r="M357" s="138"/>
      <c r="N357" s="133"/>
      <c r="O357" s="19">
        <f t="shared" si="103"/>
        <v>0</v>
      </c>
      <c r="P357" s="23">
        <f t="shared" si="104"/>
        <v>0</v>
      </c>
      <c r="Q357" s="27">
        <f t="shared" si="105"/>
        <v>0</v>
      </c>
      <c r="R357" s="21">
        <f t="shared" si="106"/>
        <v>0</v>
      </c>
      <c r="S357" s="21">
        <f t="shared" si="113"/>
        <v>0</v>
      </c>
      <c r="T357" s="28">
        <f t="shared" si="114"/>
        <v>0</v>
      </c>
      <c r="U357" s="34">
        <f t="shared" si="102"/>
        <v>0</v>
      </c>
      <c r="V357" s="19">
        <f t="shared" si="111"/>
        <v>0</v>
      </c>
      <c r="W357" s="18">
        <f t="shared" si="107"/>
        <v>0</v>
      </c>
      <c r="X357" s="18">
        <f t="shared" si="112"/>
        <v>0</v>
      </c>
      <c r="Y357" s="95">
        <f t="shared" si="108"/>
        <v>0</v>
      </c>
      <c r="AB357" s="99">
        <f t="shared" si="109"/>
        <v>0</v>
      </c>
      <c r="AC357" s="118">
        <f>SUM($AB$33:AB357)*AB357</f>
        <v>0</v>
      </c>
      <c r="AE357" s="123">
        <f t="shared" si="110"/>
        <v>31</v>
      </c>
    </row>
    <row r="358" spans="7:31" x14ac:dyDescent="0.25">
      <c r="G358" s="130"/>
      <c r="H358" s="131"/>
      <c r="I358" s="132"/>
      <c r="J358" s="133"/>
      <c r="K358" s="19">
        <f t="shared" si="100"/>
        <v>0</v>
      </c>
      <c r="L358" s="39">
        <f t="shared" si="101"/>
        <v>0</v>
      </c>
      <c r="M358" s="138"/>
      <c r="N358" s="133"/>
      <c r="O358" s="19">
        <f t="shared" si="103"/>
        <v>0</v>
      </c>
      <c r="P358" s="23">
        <f t="shared" si="104"/>
        <v>0</v>
      </c>
      <c r="Q358" s="27">
        <f t="shared" si="105"/>
        <v>0</v>
      </c>
      <c r="R358" s="21">
        <f t="shared" si="106"/>
        <v>0</v>
      </c>
      <c r="S358" s="21">
        <f t="shared" si="113"/>
        <v>0</v>
      </c>
      <c r="T358" s="28">
        <f t="shared" si="114"/>
        <v>0</v>
      </c>
      <c r="U358" s="34">
        <f t="shared" si="102"/>
        <v>0</v>
      </c>
      <c r="V358" s="19">
        <f t="shared" si="111"/>
        <v>0</v>
      </c>
      <c r="W358" s="18">
        <f t="shared" si="107"/>
        <v>0</v>
      </c>
      <c r="X358" s="18">
        <f t="shared" si="112"/>
        <v>0</v>
      </c>
      <c r="Y358" s="95">
        <f t="shared" si="108"/>
        <v>0</v>
      </c>
      <c r="AB358" s="99">
        <f t="shared" si="109"/>
        <v>0</v>
      </c>
      <c r="AC358" s="118">
        <f>SUM($AB$33:AB358)*AB358</f>
        <v>0</v>
      </c>
      <c r="AE358" s="123">
        <f t="shared" si="110"/>
        <v>31</v>
      </c>
    </row>
    <row r="359" spans="7:31" x14ac:dyDescent="0.25">
      <c r="G359" s="130"/>
      <c r="H359" s="131"/>
      <c r="I359" s="132"/>
      <c r="J359" s="133"/>
      <c r="K359" s="19">
        <f t="shared" si="100"/>
        <v>0</v>
      </c>
      <c r="L359" s="39">
        <f t="shared" si="101"/>
        <v>0</v>
      </c>
      <c r="M359" s="138"/>
      <c r="N359" s="133"/>
      <c r="O359" s="19">
        <f t="shared" si="103"/>
        <v>0</v>
      </c>
      <c r="P359" s="23">
        <f t="shared" si="104"/>
        <v>0</v>
      </c>
      <c r="Q359" s="27">
        <f t="shared" si="105"/>
        <v>0</v>
      </c>
      <c r="R359" s="21">
        <f t="shared" si="106"/>
        <v>0</v>
      </c>
      <c r="S359" s="21">
        <f t="shared" si="113"/>
        <v>0</v>
      </c>
      <c r="T359" s="28">
        <f t="shared" si="114"/>
        <v>0</v>
      </c>
      <c r="U359" s="34">
        <f t="shared" si="102"/>
        <v>0</v>
      </c>
      <c r="V359" s="19">
        <f t="shared" si="111"/>
        <v>0</v>
      </c>
      <c r="W359" s="18">
        <f t="shared" si="107"/>
        <v>0</v>
      </c>
      <c r="X359" s="18">
        <f t="shared" si="112"/>
        <v>0</v>
      </c>
      <c r="Y359" s="95">
        <f t="shared" si="108"/>
        <v>0</v>
      </c>
      <c r="AB359" s="99">
        <f t="shared" si="109"/>
        <v>0</v>
      </c>
      <c r="AC359" s="118">
        <f>SUM($AB$33:AB359)*AB359</f>
        <v>0</v>
      </c>
      <c r="AE359" s="123">
        <f t="shared" si="110"/>
        <v>31</v>
      </c>
    </row>
    <row r="360" spans="7:31" x14ac:dyDescent="0.25">
      <c r="G360" s="130"/>
      <c r="H360" s="131"/>
      <c r="I360" s="132"/>
      <c r="J360" s="133"/>
      <c r="K360" s="19">
        <f t="shared" ref="K360:K397" si="115">IF(ISERROR(J360/I360),0,J360/I360)</f>
        <v>0</v>
      </c>
      <c r="L360" s="39">
        <f t="shared" ref="L360:L397" si="116">IF(ISERROR(I360/(J360*24)),0,I360/(J360*24))</f>
        <v>0</v>
      </c>
      <c r="M360" s="138"/>
      <c r="N360" s="133"/>
      <c r="O360" s="19">
        <f t="shared" si="103"/>
        <v>0</v>
      </c>
      <c r="P360" s="23">
        <f t="shared" si="104"/>
        <v>0</v>
      </c>
      <c r="Q360" s="27">
        <f t="shared" si="105"/>
        <v>0</v>
      </c>
      <c r="R360" s="21">
        <f t="shared" si="106"/>
        <v>0</v>
      </c>
      <c r="S360" s="21">
        <f t="shared" si="113"/>
        <v>0</v>
      </c>
      <c r="T360" s="28">
        <f t="shared" si="114"/>
        <v>0</v>
      </c>
      <c r="U360" s="34">
        <f t="shared" si="102"/>
        <v>0</v>
      </c>
      <c r="V360" s="19">
        <f t="shared" si="111"/>
        <v>0</v>
      </c>
      <c r="W360" s="18">
        <f t="shared" si="107"/>
        <v>0</v>
      </c>
      <c r="X360" s="18">
        <f t="shared" si="112"/>
        <v>0</v>
      </c>
      <c r="Y360" s="95">
        <f t="shared" si="108"/>
        <v>0</v>
      </c>
      <c r="AB360" s="99">
        <f t="shared" si="109"/>
        <v>0</v>
      </c>
      <c r="AC360" s="118">
        <f>SUM($AB$33:AB360)*AB360</f>
        <v>0</v>
      </c>
      <c r="AE360" s="123">
        <f t="shared" si="110"/>
        <v>31</v>
      </c>
    </row>
    <row r="361" spans="7:31" x14ac:dyDescent="0.25">
      <c r="G361" s="130"/>
      <c r="H361" s="131"/>
      <c r="I361" s="132"/>
      <c r="J361" s="133"/>
      <c r="K361" s="19">
        <f t="shared" si="115"/>
        <v>0</v>
      </c>
      <c r="L361" s="39">
        <f t="shared" si="116"/>
        <v>0</v>
      </c>
      <c r="M361" s="138"/>
      <c r="N361" s="133"/>
      <c r="O361" s="19">
        <f t="shared" si="103"/>
        <v>0</v>
      </c>
      <c r="P361" s="23">
        <f t="shared" si="104"/>
        <v>0</v>
      </c>
      <c r="Q361" s="27">
        <f t="shared" si="105"/>
        <v>0</v>
      </c>
      <c r="R361" s="21">
        <f t="shared" si="106"/>
        <v>0</v>
      </c>
      <c r="S361" s="21">
        <f t="shared" si="113"/>
        <v>0</v>
      </c>
      <c r="T361" s="28">
        <f t="shared" si="114"/>
        <v>0</v>
      </c>
      <c r="U361" s="34">
        <f t="shared" si="102"/>
        <v>0</v>
      </c>
      <c r="V361" s="19">
        <f t="shared" si="111"/>
        <v>0</v>
      </c>
      <c r="W361" s="18">
        <f t="shared" si="107"/>
        <v>0</v>
      </c>
      <c r="X361" s="18">
        <f t="shared" si="112"/>
        <v>0</v>
      </c>
      <c r="Y361" s="95">
        <f t="shared" si="108"/>
        <v>0</v>
      </c>
      <c r="AB361" s="99">
        <f t="shared" si="109"/>
        <v>0</v>
      </c>
      <c r="AC361" s="118">
        <f>SUM($AB$33:AB361)*AB361</f>
        <v>0</v>
      </c>
      <c r="AE361" s="123">
        <f t="shared" si="110"/>
        <v>31</v>
      </c>
    </row>
    <row r="362" spans="7:31" x14ac:dyDescent="0.25">
      <c r="G362" s="130"/>
      <c r="H362" s="131"/>
      <c r="I362" s="132"/>
      <c r="J362" s="133"/>
      <c r="K362" s="19">
        <f t="shared" si="115"/>
        <v>0</v>
      </c>
      <c r="L362" s="39">
        <f t="shared" si="116"/>
        <v>0</v>
      </c>
      <c r="M362" s="138"/>
      <c r="N362" s="133"/>
      <c r="O362" s="19">
        <f t="shared" si="103"/>
        <v>0</v>
      </c>
      <c r="P362" s="23">
        <f t="shared" si="104"/>
        <v>0</v>
      </c>
      <c r="Q362" s="27">
        <f t="shared" si="105"/>
        <v>0</v>
      </c>
      <c r="R362" s="21">
        <f t="shared" si="106"/>
        <v>0</v>
      </c>
      <c r="S362" s="21">
        <f t="shared" si="113"/>
        <v>0</v>
      </c>
      <c r="T362" s="28">
        <f t="shared" si="114"/>
        <v>0</v>
      </c>
      <c r="U362" s="34">
        <f t="shared" si="102"/>
        <v>0</v>
      </c>
      <c r="V362" s="19">
        <f t="shared" si="111"/>
        <v>0</v>
      </c>
      <c r="W362" s="18">
        <f t="shared" si="107"/>
        <v>0</v>
      </c>
      <c r="X362" s="18">
        <f t="shared" si="112"/>
        <v>0</v>
      </c>
      <c r="Y362" s="95">
        <f t="shared" si="108"/>
        <v>0</v>
      </c>
      <c r="AB362" s="99">
        <f t="shared" si="109"/>
        <v>0</v>
      </c>
      <c r="AC362" s="118">
        <f>SUM($AB$33:AB362)*AB362</f>
        <v>0</v>
      </c>
      <c r="AE362" s="123">
        <f t="shared" si="110"/>
        <v>31</v>
      </c>
    </row>
    <row r="363" spans="7:31" x14ac:dyDescent="0.25">
      <c r="G363" s="130"/>
      <c r="H363" s="131"/>
      <c r="I363" s="132"/>
      <c r="J363" s="133"/>
      <c r="K363" s="19">
        <f t="shared" si="115"/>
        <v>0</v>
      </c>
      <c r="L363" s="39">
        <f t="shared" si="116"/>
        <v>0</v>
      </c>
      <c r="M363" s="138"/>
      <c r="N363" s="133"/>
      <c r="O363" s="19">
        <f t="shared" si="103"/>
        <v>0</v>
      </c>
      <c r="P363" s="23">
        <f t="shared" si="104"/>
        <v>0</v>
      </c>
      <c r="Q363" s="27">
        <f t="shared" si="105"/>
        <v>0</v>
      </c>
      <c r="R363" s="21">
        <f t="shared" si="106"/>
        <v>0</v>
      </c>
      <c r="S363" s="21">
        <f t="shared" si="113"/>
        <v>0</v>
      </c>
      <c r="T363" s="28">
        <f t="shared" si="114"/>
        <v>0</v>
      </c>
      <c r="U363" s="34">
        <f t="shared" si="102"/>
        <v>0</v>
      </c>
      <c r="V363" s="19">
        <f t="shared" si="111"/>
        <v>0</v>
      </c>
      <c r="W363" s="18">
        <f t="shared" si="107"/>
        <v>0</v>
      </c>
      <c r="X363" s="18">
        <f t="shared" si="112"/>
        <v>0</v>
      </c>
      <c r="Y363" s="95">
        <f t="shared" si="108"/>
        <v>0</v>
      </c>
      <c r="AB363" s="99">
        <f t="shared" si="109"/>
        <v>0</v>
      </c>
      <c r="AC363" s="118">
        <f>SUM($AB$33:AB363)*AB363</f>
        <v>0</v>
      </c>
      <c r="AE363" s="123">
        <f t="shared" si="110"/>
        <v>31</v>
      </c>
    </row>
    <row r="364" spans="7:31" x14ac:dyDescent="0.25">
      <c r="G364" s="130"/>
      <c r="H364" s="131"/>
      <c r="I364" s="132"/>
      <c r="J364" s="133"/>
      <c r="K364" s="19">
        <f t="shared" si="115"/>
        <v>0</v>
      </c>
      <c r="L364" s="39">
        <f t="shared" si="116"/>
        <v>0</v>
      </c>
      <c r="M364" s="138"/>
      <c r="N364" s="133"/>
      <c r="O364" s="19">
        <f t="shared" si="103"/>
        <v>0</v>
      </c>
      <c r="P364" s="23">
        <f t="shared" si="104"/>
        <v>0</v>
      </c>
      <c r="Q364" s="27">
        <f t="shared" si="105"/>
        <v>0</v>
      </c>
      <c r="R364" s="21">
        <f t="shared" si="106"/>
        <v>0</v>
      </c>
      <c r="S364" s="21">
        <f t="shared" si="113"/>
        <v>0</v>
      </c>
      <c r="T364" s="28">
        <f t="shared" si="114"/>
        <v>0</v>
      </c>
      <c r="U364" s="34">
        <f t="shared" si="102"/>
        <v>0</v>
      </c>
      <c r="V364" s="19">
        <f t="shared" si="111"/>
        <v>0</v>
      </c>
      <c r="W364" s="18">
        <f t="shared" si="107"/>
        <v>0</v>
      </c>
      <c r="X364" s="18">
        <f t="shared" si="112"/>
        <v>0</v>
      </c>
      <c r="Y364" s="95">
        <f t="shared" si="108"/>
        <v>0</v>
      </c>
      <c r="AB364" s="99">
        <f t="shared" si="109"/>
        <v>0</v>
      </c>
      <c r="AC364" s="118">
        <f>SUM($AB$33:AB364)*AB364</f>
        <v>0</v>
      </c>
      <c r="AE364" s="123">
        <f t="shared" si="110"/>
        <v>31</v>
      </c>
    </row>
    <row r="365" spans="7:31" x14ac:dyDescent="0.25">
      <c r="G365" s="130"/>
      <c r="H365" s="131"/>
      <c r="I365" s="132"/>
      <c r="J365" s="133"/>
      <c r="K365" s="19">
        <f t="shared" si="115"/>
        <v>0</v>
      </c>
      <c r="L365" s="39">
        <f t="shared" si="116"/>
        <v>0</v>
      </c>
      <c r="M365" s="138"/>
      <c r="N365" s="133"/>
      <c r="O365" s="19">
        <f t="shared" si="103"/>
        <v>0</v>
      </c>
      <c r="P365" s="23">
        <f t="shared" si="104"/>
        <v>0</v>
      </c>
      <c r="Q365" s="27">
        <f t="shared" si="105"/>
        <v>0</v>
      </c>
      <c r="R365" s="21">
        <f t="shared" si="106"/>
        <v>0</v>
      </c>
      <c r="S365" s="21">
        <f t="shared" si="113"/>
        <v>0</v>
      </c>
      <c r="T365" s="28">
        <f t="shared" si="114"/>
        <v>0</v>
      </c>
      <c r="U365" s="34">
        <f t="shared" si="102"/>
        <v>0</v>
      </c>
      <c r="V365" s="19">
        <f t="shared" si="111"/>
        <v>0</v>
      </c>
      <c r="W365" s="18">
        <f t="shared" si="107"/>
        <v>0</v>
      </c>
      <c r="X365" s="18">
        <f t="shared" si="112"/>
        <v>0</v>
      </c>
      <c r="Y365" s="95">
        <f t="shared" si="108"/>
        <v>0</v>
      </c>
      <c r="AB365" s="99">
        <f t="shared" si="109"/>
        <v>0</v>
      </c>
      <c r="AC365" s="118">
        <f>SUM($AB$33:AB365)*AB365</f>
        <v>0</v>
      </c>
      <c r="AE365" s="123">
        <f t="shared" si="110"/>
        <v>31</v>
      </c>
    </row>
    <row r="366" spans="7:31" x14ac:dyDescent="0.25">
      <c r="G366" s="130"/>
      <c r="H366" s="131"/>
      <c r="I366" s="132"/>
      <c r="J366" s="133"/>
      <c r="K366" s="19">
        <f t="shared" si="115"/>
        <v>0</v>
      </c>
      <c r="L366" s="39">
        <f t="shared" si="116"/>
        <v>0</v>
      </c>
      <c r="M366" s="138"/>
      <c r="N366" s="133"/>
      <c r="O366" s="19">
        <f t="shared" si="103"/>
        <v>0</v>
      </c>
      <c r="P366" s="23">
        <f t="shared" si="104"/>
        <v>0</v>
      </c>
      <c r="Q366" s="27">
        <f t="shared" si="105"/>
        <v>0</v>
      </c>
      <c r="R366" s="21">
        <f t="shared" si="106"/>
        <v>0</v>
      </c>
      <c r="S366" s="21">
        <f t="shared" si="113"/>
        <v>0</v>
      </c>
      <c r="T366" s="28">
        <f t="shared" si="114"/>
        <v>0</v>
      </c>
      <c r="U366" s="34">
        <f t="shared" si="102"/>
        <v>0</v>
      </c>
      <c r="V366" s="19">
        <f t="shared" si="111"/>
        <v>0</v>
      </c>
      <c r="W366" s="18">
        <f t="shared" si="107"/>
        <v>0</v>
      </c>
      <c r="X366" s="18">
        <f t="shared" si="112"/>
        <v>0</v>
      </c>
      <c r="Y366" s="95">
        <f t="shared" si="108"/>
        <v>0</v>
      </c>
      <c r="AB366" s="99">
        <f t="shared" si="109"/>
        <v>0</v>
      </c>
      <c r="AC366" s="118">
        <f>SUM($AB$33:AB366)*AB366</f>
        <v>0</v>
      </c>
      <c r="AE366" s="123">
        <f t="shared" si="110"/>
        <v>31</v>
      </c>
    </row>
    <row r="367" spans="7:31" x14ac:dyDescent="0.25">
      <c r="G367" s="130"/>
      <c r="H367" s="131"/>
      <c r="I367" s="132"/>
      <c r="J367" s="133"/>
      <c r="K367" s="19">
        <f t="shared" si="115"/>
        <v>0</v>
      </c>
      <c r="L367" s="39">
        <f t="shared" si="116"/>
        <v>0</v>
      </c>
      <c r="M367" s="138"/>
      <c r="N367" s="133"/>
      <c r="O367" s="19">
        <f t="shared" si="103"/>
        <v>0</v>
      </c>
      <c r="P367" s="23">
        <f t="shared" si="104"/>
        <v>0</v>
      </c>
      <c r="Q367" s="27">
        <f t="shared" si="105"/>
        <v>0</v>
      </c>
      <c r="R367" s="21">
        <f t="shared" si="106"/>
        <v>0</v>
      </c>
      <c r="S367" s="21">
        <f t="shared" si="113"/>
        <v>0</v>
      </c>
      <c r="T367" s="28">
        <f t="shared" si="114"/>
        <v>0</v>
      </c>
      <c r="U367" s="34">
        <f t="shared" si="102"/>
        <v>0</v>
      </c>
      <c r="V367" s="19">
        <f t="shared" si="111"/>
        <v>0</v>
      </c>
      <c r="W367" s="18">
        <f t="shared" si="107"/>
        <v>0</v>
      </c>
      <c r="X367" s="18">
        <f t="shared" si="112"/>
        <v>0</v>
      </c>
      <c r="Y367" s="95">
        <f t="shared" si="108"/>
        <v>0</v>
      </c>
      <c r="AB367" s="99">
        <f t="shared" si="109"/>
        <v>0</v>
      </c>
      <c r="AC367" s="118">
        <f>SUM($AB$33:AB367)*AB367</f>
        <v>0</v>
      </c>
      <c r="AE367" s="123">
        <f t="shared" si="110"/>
        <v>31</v>
      </c>
    </row>
    <row r="368" spans="7:31" x14ac:dyDescent="0.25">
      <c r="G368" s="130"/>
      <c r="H368" s="131"/>
      <c r="I368" s="132"/>
      <c r="J368" s="133"/>
      <c r="K368" s="19">
        <f t="shared" si="115"/>
        <v>0</v>
      </c>
      <c r="L368" s="39">
        <f t="shared" si="116"/>
        <v>0</v>
      </c>
      <c r="M368" s="138"/>
      <c r="N368" s="133"/>
      <c r="O368" s="19">
        <f t="shared" si="103"/>
        <v>0</v>
      </c>
      <c r="P368" s="23">
        <f t="shared" si="104"/>
        <v>0</v>
      </c>
      <c r="Q368" s="27">
        <f t="shared" si="105"/>
        <v>0</v>
      </c>
      <c r="R368" s="21">
        <f t="shared" si="106"/>
        <v>0</v>
      </c>
      <c r="S368" s="21">
        <f t="shared" si="113"/>
        <v>0</v>
      </c>
      <c r="T368" s="28">
        <f t="shared" si="114"/>
        <v>0</v>
      </c>
      <c r="U368" s="34">
        <f t="shared" si="102"/>
        <v>0</v>
      </c>
      <c r="V368" s="19">
        <f t="shared" si="111"/>
        <v>0</v>
      </c>
      <c r="W368" s="18">
        <f t="shared" si="107"/>
        <v>0</v>
      </c>
      <c r="X368" s="18">
        <f t="shared" si="112"/>
        <v>0</v>
      </c>
      <c r="Y368" s="95">
        <f t="shared" si="108"/>
        <v>0</v>
      </c>
      <c r="AB368" s="99">
        <f t="shared" si="109"/>
        <v>0</v>
      </c>
      <c r="AC368" s="118">
        <f>SUM($AB$33:AB368)*AB368</f>
        <v>0</v>
      </c>
      <c r="AE368" s="123">
        <f t="shared" si="110"/>
        <v>31</v>
      </c>
    </row>
    <row r="369" spans="7:31" x14ac:dyDescent="0.25">
      <c r="G369" s="130"/>
      <c r="H369" s="131"/>
      <c r="I369" s="132"/>
      <c r="J369" s="133"/>
      <c r="K369" s="19">
        <f t="shared" si="115"/>
        <v>0</v>
      </c>
      <c r="L369" s="39">
        <f t="shared" si="116"/>
        <v>0</v>
      </c>
      <c r="M369" s="138"/>
      <c r="N369" s="133"/>
      <c r="O369" s="19">
        <f t="shared" si="103"/>
        <v>0</v>
      </c>
      <c r="P369" s="23">
        <f t="shared" si="104"/>
        <v>0</v>
      </c>
      <c r="Q369" s="27">
        <f t="shared" si="105"/>
        <v>0</v>
      </c>
      <c r="R369" s="21">
        <f t="shared" si="106"/>
        <v>0</v>
      </c>
      <c r="S369" s="21">
        <f t="shared" si="113"/>
        <v>0</v>
      </c>
      <c r="T369" s="28">
        <f t="shared" si="114"/>
        <v>0</v>
      </c>
      <c r="U369" s="34">
        <f t="shared" ref="U369:U397" si="117">V369/5/$AC$12</f>
        <v>0</v>
      </c>
      <c r="V369" s="19">
        <f t="shared" si="111"/>
        <v>0</v>
      </c>
      <c r="W369" s="18">
        <f t="shared" si="107"/>
        <v>0</v>
      </c>
      <c r="X369" s="18">
        <f t="shared" si="112"/>
        <v>0</v>
      </c>
      <c r="Y369" s="95">
        <f t="shared" si="108"/>
        <v>0</v>
      </c>
      <c r="AB369" s="99">
        <f t="shared" si="109"/>
        <v>0</v>
      </c>
      <c r="AC369" s="118">
        <f>SUM($AB$33:AB369)*AB369</f>
        <v>0</v>
      </c>
      <c r="AE369" s="123">
        <f t="shared" si="110"/>
        <v>31</v>
      </c>
    </row>
    <row r="370" spans="7:31" x14ac:dyDescent="0.25">
      <c r="G370" s="130"/>
      <c r="H370" s="131"/>
      <c r="I370" s="132"/>
      <c r="J370" s="133"/>
      <c r="K370" s="19">
        <f t="shared" si="115"/>
        <v>0</v>
      </c>
      <c r="L370" s="39">
        <f t="shared" si="116"/>
        <v>0</v>
      </c>
      <c r="M370" s="138"/>
      <c r="N370" s="133"/>
      <c r="O370" s="19">
        <f t="shared" si="103"/>
        <v>0</v>
      </c>
      <c r="P370" s="23">
        <f t="shared" si="104"/>
        <v>0</v>
      </c>
      <c r="Q370" s="27">
        <f t="shared" si="105"/>
        <v>0</v>
      </c>
      <c r="R370" s="21">
        <f t="shared" si="106"/>
        <v>0</v>
      </c>
      <c r="S370" s="21">
        <f t="shared" si="113"/>
        <v>0</v>
      </c>
      <c r="T370" s="28">
        <f t="shared" si="114"/>
        <v>0</v>
      </c>
      <c r="U370" s="34">
        <f t="shared" si="117"/>
        <v>0</v>
      </c>
      <c r="V370" s="19">
        <f t="shared" si="111"/>
        <v>0</v>
      </c>
      <c r="W370" s="18">
        <f t="shared" si="107"/>
        <v>0</v>
      </c>
      <c r="X370" s="18">
        <f t="shared" si="112"/>
        <v>0</v>
      </c>
      <c r="Y370" s="95">
        <f t="shared" si="108"/>
        <v>0</v>
      </c>
      <c r="AB370" s="99">
        <f t="shared" si="109"/>
        <v>0</v>
      </c>
      <c r="AC370" s="118">
        <f>SUM($AB$33:AB370)*AB370</f>
        <v>0</v>
      </c>
      <c r="AE370" s="123">
        <f t="shared" si="110"/>
        <v>31</v>
      </c>
    </row>
    <row r="371" spans="7:31" x14ac:dyDescent="0.25">
      <c r="G371" s="130"/>
      <c r="H371" s="131"/>
      <c r="I371" s="132"/>
      <c r="J371" s="133"/>
      <c r="K371" s="19">
        <f t="shared" si="115"/>
        <v>0</v>
      </c>
      <c r="L371" s="39">
        <f t="shared" si="116"/>
        <v>0</v>
      </c>
      <c r="M371" s="138"/>
      <c r="N371" s="133"/>
      <c r="O371" s="19">
        <f t="shared" si="103"/>
        <v>0</v>
      </c>
      <c r="P371" s="23">
        <f t="shared" si="104"/>
        <v>0</v>
      </c>
      <c r="Q371" s="27">
        <f t="shared" si="105"/>
        <v>0</v>
      </c>
      <c r="R371" s="21">
        <f t="shared" si="106"/>
        <v>0</v>
      </c>
      <c r="S371" s="21">
        <f t="shared" si="113"/>
        <v>0</v>
      </c>
      <c r="T371" s="28">
        <f t="shared" si="114"/>
        <v>0</v>
      </c>
      <c r="U371" s="34">
        <f t="shared" si="117"/>
        <v>0</v>
      </c>
      <c r="V371" s="19">
        <f t="shared" si="111"/>
        <v>0</v>
      </c>
      <c r="W371" s="18">
        <f t="shared" si="107"/>
        <v>0</v>
      </c>
      <c r="X371" s="18">
        <f t="shared" si="112"/>
        <v>0</v>
      </c>
      <c r="Y371" s="95">
        <f t="shared" si="108"/>
        <v>0</v>
      </c>
      <c r="AB371" s="99">
        <f t="shared" si="109"/>
        <v>0</v>
      </c>
      <c r="AC371" s="118">
        <f>SUM($AB$33:AB371)*AB371</f>
        <v>0</v>
      </c>
      <c r="AE371" s="123">
        <f t="shared" si="110"/>
        <v>31</v>
      </c>
    </row>
    <row r="372" spans="7:31" x14ac:dyDescent="0.25">
      <c r="G372" s="130"/>
      <c r="H372" s="131"/>
      <c r="I372" s="132"/>
      <c r="J372" s="133"/>
      <c r="K372" s="19">
        <f t="shared" si="115"/>
        <v>0</v>
      </c>
      <c r="L372" s="39">
        <f t="shared" si="116"/>
        <v>0</v>
      </c>
      <c r="M372" s="138"/>
      <c r="N372" s="133"/>
      <c r="O372" s="19">
        <f t="shared" si="103"/>
        <v>0</v>
      </c>
      <c r="P372" s="23">
        <f t="shared" si="104"/>
        <v>0</v>
      </c>
      <c r="Q372" s="27">
        <f t="shared" si="105"/>
        <v>0</v>
      </c>
      <c r="R372" s="21">
        <f t="shared" si="106"/>
        <v>0</v>
      </c>
      <c r="S372" s="21">
        <f t="shared" si="113"/>
        <v>0</v>
      </c>
      <c r="T372" s="28">
        <f t="shared" si="114"/>
        <v>0</v>
      </c>
      <c r="U372" s="34">
        <f t="shared" si="117"/>
        <v>0</v>
      </c>
      <c r="V372" s="19">
        <f t="shared" si="111"/>
        <v>0</v>
      </c>
      <c r="W372" s="18">
        <f t="shared" si="107"/>
        <v>0</v>
      </c>
      <c r="X372" s="18">
        <f t="shared" si="112"/>
        <v>0</v>
      </c>
      <c r="Y372" s="95">
        <f t="shared" si="108"/>
        <v>0</v>
      </c>
      <c r="AB372" s="99">
        <f t="shared" si="109"/>
        <v>0</v>
      </c>
      <c r="AC372" s="118">
        <f>SUM($AB$33:AB372)*AB372</f>
        <v>0</v>
      </c>
      <c r="AE372" s="123">
        <f t="shared" si="110"/>
        <v>31</v>
      </c>
    </row>
    <row r="373" spans="7:31" x14ac:dyDescent="0.25">
      <c r="G373" s="130"/>
      <c r="H373" s="131"/>
      <c r="I373" s="132"/>
      <c r="J373" s="133"/>
      <c r="K373" s="19">
        <f t="shared" si="115"/>
        <v>0</v>
      </c>
      <c r="L373" s="39">
        <f t="shared" si="116"/>
        <v>0</v>
      </c>
      <c r="M373" s="138"/>
      <c r="N373" s="133"/>
      <c r="O373" s="19">
        <f t="shared" si="103"/>
        <v>0</v>
      </c>
      <c r="P373" s="23">
        <f t="shared" si="104"/>
        <v>0</v>
      </c>
      <c r="Q373" s="27">
        <f t="shared" si="105"/>
        <v>0</v>
      </c>
      <c r="R373" s="21">
        <f t="shared" si="106"/>
        <v>0</v>
      </c>
      <c r="S373" s="21">
        <f t="shared" si="113"/>
        <v>0</v>
      </c>
      <c r="T373" s="28">
        <f t="shared" si="114"/>
        <v>0</v>
      </c>
      <c r="U373" s="34">
        <f t="shared" si="117"/>
        <v>0</v>
      </c>
      <c r="V373" s="19">
        <f t="shared" si="111"/>
        <v>0</v>
      </c>
      <c r="W373" s="18">
        <f t="shared" si="107"/>
        <v>0</v>
      </c>
      <c r="X373" s="18">
        <f t="shared" si="112"/>
        <v>0</v>
      </c>
      <c r="Y373" s="95">
        <f t="shared" si="108"/>
        <v>0</v>
      </c>
      <c r="AB373" s="99">
        <f t="shared" si="109"/>
        <v>0</v>
      </c>
      <c r="AC373" s="118">
        <f>SUM($AB$33:AB373)*AB373</f>
        <v>0</v>
      </c>
      <c r="AE373" s="123">
        <f t="shared" si="110"/>
        <v>31</v>
      </c>
    </row>
    <row r="374" spans="7:31" x14ac:dyDescent="0.25">
      <c r="G374" s="130"/>
      <c r="H374" s="131"/>
      <c r="I374" s="132"/>
      <c r="J374" s="133"/>
      <c r="K374" s="19">
        <f t="shared" si="115"/>
        <v>0</v>
      </c>
      <c r="L374" s="39">
        <f t="shared" si="116"/>
        <v>0</v>
      </c>
      <c r="M374" s="138"/>
      <c r="N374" s="133"/>
      <c r="O374" s="19">
        <f t="shared" si="103"/>
        <v>0</v>
      </c>
      <c r="P374" s="23">
        <f t="shared" si="104"/>
        <v>0</v>
      </c>
      <c r="Q374" s="27">
        <f t="shared" si="105"/>
        <v>0</v>
      </c>
      <c r="R374" s="21">
        <f t="shared" si="106"/>
        <v>0</v>
      </c>
      <c r="S374" s="21">
        <f t="shared" si="113"/>
        <v>0</v>
      </c>
      <c r="T374" s="28">
        <f t="shared" si="114"/>
        <v>0</v>
      </c>
      <c r="U374" s="34">
        <f t="shared" si="117"/>
        <v>0</v>
      </c>
      <c r="V374" s="19">
        <f t="shared" si="111"/>
        <v>0</v>
      </c>
      <c r="W374" s="18">
        <f t="shared" si="107"/>
        <v>0</v>
      </c>
      <c r="X374" s="18">
        <f t="shared" si="112"/>
        <v>0</v>
      </c>
      <c r="Y374" s="95">
        <f t="shared" si="108"/>
        <v>0</v>
      </c>
      <c r="AB374" s="99">
        <f t="shared" si="109"/>
        <v>0</v>
      </c>
      <c r="AC374" s="118">
        <f>SUM($AB$33:AB374)*AB374</f>
        <v>0</v>
      </c>
      <c r="AE374" s="123">
        <f t="shared" si="110"/>
        <v>31</v>
      </c>
    </row>
    <row r="375" spans="7:31" x14ac:dyDescent="0.25">
      <c r="G375" s="130"/>
      <c r="H375" s="131"/>
      <c r="I375" s="132"/>
      <c r="J375" s="133"/>
      <c r="K375" s="19">
        <f t="shared" si="115"/>
        <v>0</v>
      </c>
      <c r="L375" s="39">
        <f t="shared" si="116"/>
        <v>0</v>
      </c>
      <c r="M375" s="138"/>
      <c r="N375" s="133"/>
      <c r="O375" s="19">
        <f t="shared" si="103"/>
        <v>0</v>
      </c>
      <c r="P375" s="23">
        <f t="shared" si="104"/>
        <v>0</v>
      </c>
      <c r="Q375" s="27">
        <f t="shared" si="105"/>
        <v>0</v>
      </c>
      <c r="R375" s="21">
        <f t="shared" si="106"/>
        <v>0</v>
      </c>
      <c r="S375" s="21">
        <f t="shared" si="113"/>
        <v>0</v>
      </c>
      <c r="T375" s="28">
        <f t="shared" si="114"/>
        <v>0</v>
      </c>
      <c r="U375" s="34">
        <f t="shared" si="117"/>
        <v>0</v>
      </c>
      <c r="V375" s="19">
        <f t="shared" si="111"/>
        <v>0</v>
      </c>
      <c r="W375" s="18">
        <f t="shared" si="107"/>
        <v>0</v>
      </c>
      <c r="X375" s="18">
        <f t="shared" si="112"/>
        <v>0</v>
      </c>
      <c r="Y375" s="95">
        <f t="shared" si="108"/>
        <v>0</v>
      </c>
      <c r="AB375" s="99">
        <f t="shared" si="109"/>
        <v>0</v>
      </c>
      <c r="AC375" s="118">
        <f>SUM($AB$33:AB375)*AB375</f>
        <v>0</v>
      </c>
      <c r="AE375" s="123">
        <f t="shared" si="110"/>
        <v>31</v>
      </c>
    </row>
    <row r="376" spans="7:31" x14ac:dyDescent="0.25">
      <c r="G376" s="130"/>
      <c r="H376" s="131"/>
      <c r="I376" s="132"/>
      <c r="J376" s="133"/>
      <c r="K376" s="19">
        <f t="shared" si="115"/>
        <v>0</v>
      </c>
      <c r="L376" s="39">
        <f t="shared" si="116"/>
        <v>0</v>
      </c>
      <c r="M376" s="138"/>
      <c r="N376" s="133"/>
      <c r="O376" s="19">
        <f t="shared" si="103"/>
        <v>0</v>
      </c>
      <c r="P376" s="23">
        <f t="shared" si="104"/>
        <v>0</v>
      </c>
      <c r="Q376" s="27">
        <f t="shared" si="105"/>
        <v>0</v>
      </c>
      <c r="R376" s="21">
        <f t="shared" si="106"/>
        <v>0</v>
      </c>
      <c r="S376" s="21">
        <f t="shared" si="113"/>
        <v>0</v>
      </c>
      <c r="T376" s="28">
        <f t="shared" si="114"/>
        <v>0</v>
      </c>
      <c r="U376" s="34">
        <f t="shared" si="117"/>
        <v>0</v>
      </c>
      <c r="V376" s="19">
        <f t="shared" si="111"/>
        <v>0</v>
      </c>
      <c r="W376" s="18">
        <f t="shared" si="107"/>
        <v>0</v>
      </c>
      <c r="X376" s="18">
        <f t="shared" si="112"/>
        <v>0</v>
      </c>
      <c r="Y376" s="95">
        <f t="shared" si="108"/>
        <v>0</v>
      </c>
      <c r="AB376" s="99">
        <f t="shared" si="109"/>
        <v>0</v>
      </c>
      <c r="AC376" s="118">
        <f>SUM($AB$33:AB376)*AB376</f>
        <v>0</v>
      </c>
      <c r="AE376" s="123">
        <f t="shared" si="110"/>
        <v>31</v>
      </c>
    </row>
    <row r="377" spans="7:31" x14ac:dyDescent="0.25">
      <c r="G377" s="130"/>
      <c r="H377" s="131"/>
      <c r="I377" s="132"/>
      <c r="J377" s="133"/>
      <c r="K377" s="19">
        <f t="shared" si="115"/>
        <v>0</v>
      </c>
      <c r="L377" s="39">
        <f t="shared" si="116"/>
        <v>0</v>
      </c>
      <c r="M377" s="138"/>
      <c r="N377" s="133"/>
      <c r="O377" s="19">
        <f t="shared" si="103"/>
        <v>0</v>
      </c>
      <c r="P377" s="23">
        <f t="shared" si="104"/>
        <v>0</v>
      </c>
      <c r="Q377" s="27">
        <f t="shared" si="105"/>
        <v>0</v>
      </c>
      <c r="R377" s="21">
        <f t="shared" si="106"/>
        <v>0</v>
      </c>
      <c r="S377" s="21">
        <f t="shared" si="113"/>
        <v>0</v>
      </c>
      <c r="T377" s="28">
        <f t="shared" si="114"/>
        <v>0</v>
      </c>
      <c r="U377" s="34">
        <f t="shared" si="117"/>
        <v>0</v>
      </c>
      <c r="V377" s="19">
        <f t="shared" si="111"/>
        <v>0</v>
      </c>
      <c r="W377" s="18">
        <f t="shared" si="107"/>
        <v>0</v>
      </c>
      <c r="X377" s="18">
        <f t="shared" si="112"/>
        <v>0</v>
      </c>
      <c r="Y377" s="95">
        <f t="shared" si="108"/>
        <v>0</v>
      </c>
      <c r="AB377" s="99">
        <f t="shared" si="109"/>
        <v>0</v>
      </c>
      <c r="AC377" s="118">
        <f>SUM($AB$33:AB377)*AB377</f>
        <v>0</v>
      </c>
      <c r="AE377" s="123">
        <f t="shared" si="110"/>
        <v>31</v>
      </c>
    </row>
    <row r="378" spans="7:31" x14ac:dyDescent="0.25">
      <c r="G378" s="130"/>
      <c r="H378" s="131"/>
      <c r="I378" s="132"/>
      <c r="J378" s="133"/>
      <c r="K378" s="19">
        <f t="shared" si="115"/>
        <v>0</v>
      </c>
      <c r="L378" s="39">
        <f t="shared" si="116"/>
        <v>0</v>
      </c>
      <c r="M378" s="138"/>
      <c r="N378" s="133"/>
      <c r="O378" s="19">
        <f t="shared" si="103"/>
        <v>0</v>
      </c>
      <c r="P378" s="23">
        <f t="shared" si="104"/>
        <v>0</v>
      </c>
      <c r="Q378" s="27">
        <f t="shared" si="105"/>
        <v>0</v>
      </c>
      <c r="R378" s="21">
        <f t="shared" si="106"/>
        <v>0</v>
      </c>
      <c r="S378" s="21">
        <f t="shared" si="113"/>
        <v>0</v>
      </c>
      <c r="T378" s="28">
        <f t="shared" si="114"/>
        <v>0</v>
      </c>
      <c r="U378" s="34">
        <f t="shared" si="117"/>
        <v>0</v>
      </c>
      <c r="V378" s="19">
        <f t="shared" si="111"/>
        <v>0</v>
      </c>
      <c r="W378" s="18">
        <f t="shared" si="107"/>
        <v>0</v>
      </c>
      <c r="X378" s="18">
        <f t="shared" si="112"/>
        <v>0</v>
      </c>
      <c r="Y378" s="95">
        <f t="shared" si="108"/>
        <v>0</v>
      </c>
      <c r="AB378" s="99">
        <f t="shared" si="109"/>
        <v>0</v>
      </c>
      <c r="AC378" s="118">
        <f>SUM($AB$33:AB378)*AB378</f>
        <v>0</v>
      </c>
      <c r="AE378" s="123">
        <f t="shared" si="110"/>
        <v>31</v>
      </c>
    </row>
    <row r="379" spans="7:31" x14ac:dyDescent="0.25">
      <c r="G379" s="130"/>
      <c r="H379" s="131"/>
      <c r="I379" s="132"/>
      <c r="J379" s="133"/>
      <c r="K379" s="19">
        <f t="shared" si="115"/>
        <v>0</v>
      </c>
      <c r="L379" s="39">
        <f t="shared" si="116"/>
        <v>0</v>
      </c>
      <c r="M379" s="138"/>
      <c r="N379" s="133"/>
      <c r="O379" s="19">
        <f t="shared" si="103"/>
        <v>0</v>
      </c>
      <c r="P379" s="23">
        <f t="shared" si="104"/>
        <v>0</v>
      </c>
      <c r="Q379" s="27">
        <f t="shared" si="105"/>
        <v>0</v>
      </c>
      <c r="R379" s="21">
        <f t="shared" si="106"/>
        <v>0</v>
      </c>
      <c r="S379" s="21">
        <f t="shared" si="113"/>
        <v>0</v>
      </c>
      <c r="T379" s="28">
        <f t="shared" si="114"/>
        <v>0</v>
      </c>
      <c r="U379" s="34">
        <f t="shared" si="117"/>
        <v>0</v>
      </c>
      <c r="V379" s="19">
        <f t="shared" si="111"/>
        <v>0</v>
      </c>
      <c r="W379" s="18">
        <f t="shared" si="107"/>
        <v>0</v>
      </c>
      <c r="X379" s="18">
        <f t="shared" si="112"/>
        <v>0</v>
      </c>
      <c r="Y379" s="95">
        <f t="shared" si="108"/>
        <v>0</v>
      </c>
      <c r="AB379" s="99">
        <f t="shared" si="109"/>
        <v>0</v>
      </c>
      <c r="AC379" s="118">
        <f>SUM($AB$33:AB379)*AB379</f>
        <v>0</v>
      </c>
      <c r="AE379" s="123">
        <f t="shared" si="110"/>
        <v>31</v>
      </c>
    </row>
    <row r="380" spans="7:31" x14ac:dyDescent="0.25">
      <c r="G380" s="130"/>
      <c r="H380" s="131"/>
      <c r="I380" s="132"/>
      <c r="J380" s="133"/>
      <c r="K380" s="19">
        <f t="shared" si="115"/>
        <v>0</v>
      </c>
      <c r="L380" s="39">
        <f t="shared" si="116"/>
        <v>0</v>
      </c>
      <c r="M380" s="138"/>
      <c r="N380" s="133"/>
      <c r="O380" s="19">
        <f t="shared" si="103"/>
        <v>0</v>
      </c>
      <c r="P380" s="23">
        <f t="shared" si="104"/>
        <v>0</v>
      </c>
      <c r="Q380" s="27">
        <f t="shared" si="105"/>
        <v>0</v>
      </c>
      <c r="R380" s="21">
        <f t="shared" si="106"/>
        <v>0</v>
      </c>
      <c r="S380" s="21">
        <f t="shared" si="113"/>
        <v>0</v>
      </c>
      <c r="T380" s="28">
        <f t="shared" si="114"/>
        <v>0</v>
      </c>
      <c r="U380" s="34">
        <f t="shared" si="117"/>
        <v>0</v>
      </c>
      <c r="V380" s="19">
        <f t="shared" si="111"/>
        <v>0</v>
      </c>
      <c r="W380" s="18">
        <f t="shared" si="107"/>
        <v>0</v>
      </c>
      <c r="X380" s="18">
        <f t="shared" si="112"/>
        <v>0</v>
      </c>
      <c r="Y380" s="95">
        <f t="shared" si="108"/>
        <v>0</v>
      </c>
      <c r="AB380" s="99">
        <f t="shared" si="109"/>
        <v>0</v>
      </c>
      <c r="AC380" s="118">
        <f>SUM($AB$33:AB380)*AB380</f>
        <v>0</v>
      </c>
      <c r="AE380" s="123">
        <f t="shared" si="110"/>
        <v>31</v>
      </c>
    </row>
    <row r="381" spans="7:31" x14ac:dyDescent="0.25">
      <c r="G381" s="130"/>
      <c r="H381" s="131"/>
      <c r="I381" s="132"/>
      <c r="J381" s="133"/>
      <c r="K381" s="19">
        <f t="shared" si="115"/>
        <v>0</v>
      </c>
      <c r="L381" s="39">
        <f t="shared" si="116"/>
        <v>0</v>
      </c>
      <c r="M381" s="138"/>
      <c r="N381" s="133"/>
      <c r="O381" s="19">
        <f t="shared" si="103"/>
        <v>0</v>
      </c>
      <c r="P381" s="23">
        <f t="shared" si="104"/>
        <v>0</v>
      </c>
      <c r="Q381" s="27">
        <f t="shared" si="105"/>
        <v>0</v>
      </c>
      <c r="R381" s="21">
        <f t="shared" si="106"/>
        <v>0</v>
      </c>
      <c r="S381" s="21">
        <f t="shared" si="113"/>
        <v>0</v>
      </c>
      <c r="T381" s="28">
        <f t="shared" si="114"/>
        <v>0</v>
      </c>
      <c r="U381" s="34">
        <f t="shared" si="117"/>
        <v>0</v>
      </c>
      <c r="V381" s="19">
        <f t="shared" si="111"/>
        <v>0</v>
      </c>
      <c r="W381" s="18">
        <f t="shared" si="107"/>
        <v>0</v>
      </c>
      <c r="X381" s="18">
        <f t="shared" si="112"/>
        <v>0</v>
      </c>
      <c r="Y381" s="95">
        <f t="shared" si="108"/>
        <v>0</v>
      </c>
      <c r="AB381" s="99">
        <f t="shared" si="109"/>
        <v>0</v>
      </c>
      <c r="AC381" s="118">
        <f>SUM($AB$33:AB381)*AB381</f>
        <v>0</v>
      </c>
      <c r="AE381" s="123">
        <f t="shared" si="110"/>
        <v>31</v>
      </c>
    </row>
    <row r="382" spans="7:31" x14ac:dyDescent="0.25">
      <c r="G382" s="130"/>
      <c r="H382" s="131"/>
      <c r="I382" s="132"/>
      <c r="J382" s="133"/>
      <c r="K382" s="19">
        <f t="shared" si="115"/>
        <v>0</v>
      </c>
      <c r="L382" s="39">
        <f t="shared" si="116"/>
        <v>0</v>
      </c>
      <c r="M382" s="138"/>
      <c r="N382" s="133"/>
      <c r="O382" s="19">
        <f t="shared" si="103"/>
        <v>0</v>
      </c>
      <c r="P382" s="23">
        <f t="shared" si="104"/>
        <v>0</v>
      </c>
      <c r="Q382" s="27">
        <f t="shared" si="105"/>
        <v>0</v>
      </c>
      <c r="R382" s="21">
        <f t="shared" si="106"/>
        <v>0</v>
      </c>
      <c r="S382" s="21">
        <f t="shared" si="113"/>
        <v>0</v>
      </c>
      <c r="T382" s="28">
        <f t="shared" si="114"/>
        <v>0</v>
      </c>
      <c r="U382" s="34">
        <f t="shared" si="117"/>
        <v>0</v>
      </c>
      <c r="V382" s="19">
        <f t="shared" si="111"/>
        <v>0</v>
      </c>
      <c r="W382" s="18">
        <f t="shared" si="107"/>
        <v>0</v>
      </c>
      <c r="X382" s="18">
        <f t="shared" si="112"/>
        <v>0</v>
      </c>
      <c r="Y382" s="95">
        <f t="shared" si="108"/>
        <v>0</v>
      </c>
      <c r="AB382" s="99">
        <f t="shared" si="109"/>
        <v>0</v>
      </c>
      <c r="AC382" s="118">
        <f>SUM($AB$33:AB382)*AB382</f>
        <v>0</v>
      </c>
      <c r="AE382" s="123">
        <f t="shared" si="110"/>
        <v>31</v>
      </c>
    </row>
    <row r="383" spans="7:31" x14ac:dyDescent="0.25">
      <c r="G383" s="130"/>
      <c r="H383" s="131"/>
      <c r="I383" s="132"/>
      <c r="J383" s="133"/>
      <c r="K383" s="19">
        <f t="shared" si="115"/>
        <v>0</v>
      </c>
      <c r="L383" s="39">
        <f t="shared" si="116"/>
        <v>0</v>
      </c>
      <c r="M383" s="138"/>
      <c r="N383" s="133"/>
      <c r="O383" s="19">
        <f t="shared" si="103"/>
        <v>0</v>
      </c>
      <c r="P383" s="23">
        <f t="shared" si="104"/>
        <v>0</v>
      </c>
      <c r="Q383" s="27">
        <f t="shared" si="105"/>
        <v>0</v>
      </c>
      <c r="R383" s="21">
        <f t="shared" si="106"/>
        <v>0</v>
      </c>
      <c r="S383" s="21">
        <f t="shared" si="113"/>
        <v>0</v>
      </c>
      <c r="T383" s="28">
        <f t="shared" si="114"/>
        <v>0</v>
      </c>
      <c r="U383" s="34">
        <f t="shared" si="117"/>
        <v>0</v>
      </c>
      <c r="V383" s="19">
        <f t="shared" si="111"/>
        <v>0</v>
      </c>
      <c r="W383" s="18">
        <f t="shared" si="107"/>
        <v>0</v>
      </c>
      <c r="X383" s="18">
        <f t="shared" si="112"/>
        <v>0</v>
      </c>
      <c r="Y383" s="95">
        <f t="shared" si="108"/>
        <v>0</v>
      </c>
      <c r="AB383" s="99">
        <f t="shared" si="109"/>
        <v>0</v>
      </c>
      <c r="AC383" s="118">
        <f>SUM($AB$33:AB383)*AB383</f>
        <v>0</v>
      </c>
      <c r="AE383" s="123">
        <f t="shared" si="110"/>
        <v>31</v>
      </c>
    </row>
    <row r="384" spans="7:31" x14ac:dyDescent="0.25">
      <c r="G384" s="130"/>
      <c r="H384" s="131"/>
      <c r="I384" s="132"/>
      <c r="J384" s="133"/>
      <c r="K384" s="19">
        <f t="shared" si="115"/>
        <v>0</v>
      </c>
      <c r="L384" s="39">
        <f t="shared" si="116"/>
        <v>0</v>
      </c>
      <c r="M384" s="138"/>
      <c r="N384" s="133"/>
      <c r="O384" s="19">
        <f t="shared" si="103"/>
        <v>0</v>
      </c>
      <c r="P384" s="23">
        <f t="shared" si="104"/>
        <v>0</v>
      </c>
      <c r="Q384" s="27">
        <f t="shared" si="105"/>
        <v>0</v>
      </c>
      <c r="R384" s="21">
        <f t="shared" si="106"/>
        <v>0</v>
      </c>
      <c r="S384" s="21">
        <f t="shared" si="113"/>
        <v>0</v>
      </c>
      <c r="T384" s="28">
        <f t="shared" si="114"/>
        <v>0</v>
      </c>
      <c r="U384" s="34">
        <f t="shared" si="117"/>
        <v>0</v>
      </c>
      <c r="V384" s="19">
        <f t="shared" si="111"/>
        <v>0</v>
      </c>
      <c r="W384" s="18">
        <f t="shared" si="107"/>
        <v>0</v>
      </c>
      <c r="X384" s="18">
        <f t="shared" si="112"/>
        <v>0</v>
      </c>
      <c r="Y384" s="95">
        <f t="shared" si="108"/>
        <v>0</v>
      </c>
      <c r="AB384" s="99">
        <f t="shared" si="109"/>
        <v>0</v>
      </c>
      <c r="AC384" s="118">
        <f>SUM($AB$33:AB384)*AB384</f>
        <v>0</v>
      </c>
      <c r="AE384" s="123">
        <f t="shared" si="110"/>
        <v>31</v>
      </c>
    </row>
    <row r="385" spans="1:69" x14ac:dyDescent="0.25">
      <c r="G385" s="130"/>
      <c r="H385" s="131"/>
      <c r="I385" s="132"/>
      <c r="J385" s="133"/>
      <c r="K385" s="19">
        <f t="shared" si="115"/>
        <v>0</v>
      </c>
      <c r="L385" s="39">
        <f t="shared" si="116"/>
        <v>0</v>
      </c>
      <c r="M385" s="138"/>
      <c r="N385" s="133"/>
      <c r="O385" s="19">
        <f t="shared" si="103"/>
        <v>0</v>
      </c>
      <c r="P385" s="23">
        <f t="shared" si="104"/>
        <v>0</v>
      </c>
      <c r="Q385" s="27">
        <f t="shared" si="105"/>
        <v>0</v>
      </c>
      <c r="R385" s="21">
        <f t="shared" si="106"/>
        <v>0</v>
      </c>
      <c r="S385" s="21">
        <f t="shared" si="113"/>
        <v>0</v>
      </c>
      <c r="T385" s="28">
        <f t="shared" si="114"/>
        <v>0</v>
      </c>
      <c r="U385" s="34">
        <f t="shared" si="117"/>
        <v>0</v>
      </c>
      <c r="V385" s="19">
        <f t="shared" si="111"/>
        <v>0</v>
      </c>
      <c r="W385" s="18">
        <f t="shared" si="107"/>
        <v>0</v>
      </c>
      <c r="X385" s="18">
        <f t="shared" si="112"/>
        <v>0</v>
      </c>
      <c r="Y385" s="95">
        <f t="shared" si="108"/>
        <v>0</v>
      </c>
      <c r="AB385" s="99">
        <f t="shared" si="109"/>
        <v>0</v>
      </c>
      <c r="AC385" s="118">
        <f>SUM($AB$33:AB385)*AB385</f>
        <v>0</v>
      </c>
      <c r="AE385" s="123">
        <f t="shared" si="110"/>
        <v>31</v>
      </c>
    </row>
    <row r="386" spans="1:69" x14ac:dyDescent="0.25">
      <c r="G386" s="130"/>
      <c r="H386" s="131"/>
      <c r="I386" s="132"/>
      <c r="J386" s="133"/>
      <c r="K386" s="19">
        <f t="shared" si="115"/>
        <v>0</v>
      </c>
      <c r="L386" s="39">
        <f t="shared" si="116"/>
        <v>0</v>
      </c>
      <c r="M386" s="138"/>
      <c r="N386" s="133"/>
      <c r="O386" s="19">
        <f t="shared" si="103"/>
        <v>0</v>
      </c>
      <c r="P386" s="23">
        <f t="shared" si="104"/>
        <v>0</v>
      </c>
      <c r="Q386" s="27">
        <f t="shared" si="105"/>
        <v>0</v>
      </c>
      <c r="R386" s="21">
        <f t="shared" si="106"/>
        <v>0</v>
      </c>
      <c r="S386" s="21">
        <f t="shared" si="113"/>
        <v>0</v>
      </c>
      <c r="T386" s="28">
        <f t="shared" si="114"/>
        <v>0</v>
      </c>
      <c r="U386" s="34">
        <f t="shared" si="117"/>
        <v>0</v>
      </c>
      <c r="V386" s="19">
        <f t="shared" si="111"/>
        <v>0</v>
      </c>
      <c r="W386" s="18">
        <f t="shared" si="107"/>
        <v>0</v>
      </c>
      <c r="X386" s="18">
        <f t="shared" si="112"/>
        <v>0</v>
      </c>
      <c r="Y386" s="95">
        <f t="shared" si="108"/>
        <v>0</v>
      </c>
      <c r="AB386" s="99">
        <f t="shared" si="109"/>
        <v>0</v>
      </c>
      <c r="AC386" s="118">
        <f>SUM($AB$33:AB386)*AB386</f>
        <v>0</v>
      </c>
      <c r="AE386" s="123">
        <f t="shared" si="110"/>
        <v>31</v>
      </c>
    </row>
    <row r="387" spans="1:69" x14ac:dyDescent="0.25">
      <c r="G387" s="130"/>
      <c r="H387" s="131"/>
      <c r="I387" s="132"/>
      <c r="J387" s="133"/>
      <c r="K387" s="19">
        <f t="shared" si="115"/>
        <v>0</v>
      </c>
      <c r="L387" s="39">
        <f t="shared" si="116"/>
        <v>0</v>
      </c>
      <c r="M387" s="138"/>
      <c r="N387" s="133"/>
      <c r="O387" s="19">
        <f t="shared" si="103"/>
        <v>0</v>
      </c>
      <c r="P387" s="23">
        <f t="shared" si="104"/>
        <v>0</v>
      </c>
      <c r="Q387" s="27">
        <f t="shared" si="105"/>
        <v>0</v>
      </c>
      <c r="R387" s="21">
        <f t="shared" si="106"/>
        <v>0</v>
      </c>
      <c r="S387" s="21">
        <f t="shared" si="113"/>
        <v>0</v>
      </c>
      <c r="T387" s="28">
        <f t="shared" si="114"/>
        <v>0</v>
      </c>
      <c r="U387" s="34">
        <f t="shared" si="117"/>
        <v>0</v>
      </c>
      <c r="V387" s="19">
        <f t="shared" si="111"/>
        <v>0</v>
      </c>
      <c r="W387" s="18">
        <f t="shared" si="107"/>
        <v>0</v>
      </c>
      <c r="X387" s="18">
        <f t="shared" si="112"/>
        <v>0</v>
      </c>
      <c r="Y387" s="95">
        <f t="shared" si="108"/>
        <v>0</v>
      </c>
      <c r="AB387" s="99">
        <f t="shared" si="109"/>
        <v>0</v>
      </c>
      <c r="AC387" s="118">
        <f>SUM($AB$33:AB387)*AB387</f>
        <v>0</v>
      </c>
      <c r="AE387" s="123">
        <f t="shared" si="110"/>
        <v>31</v>
      </c>
    </row>
    <row r="388" spans="1:69" x14ac:dyDescent="0.25">
      <c r="G388" s="130"/>
      <c r="H388" s="131"/>
      <c r="I388" s="132"/>
      <c r="J388" s="133"/>
      <c r="K388" s="19">
        <f t="shared" si="115"/>
        <v>0</v>
      </c>
      <c r="L388" s="39">
        <f t="shared" si="116"/>
        <v>0</v>
      </c>
      <c r="M388" s="138"/>
      <c r="N388" s="133"/>
      <c r="O388" s="19">
        <f t="shared" si="103"/>
        <v>0</v>
      </c>
      <c r="P388" s="23">
        <f t="shared" si="104"/>
        <v>0</v>
      </c>
      <c r="Q388" s="27">
        <f t="shared" si="105"/>
        <v>0</v>
      </c>
      <c r="R388" s="21">
        <f t="shared" si="106"/>
        <v>0</v>
      </c>
      <c r="S388" s="21">
        <f t="shared" si="113"/>
        <v>0</v>
      </c>
      <c r="T388" s="28">
        <f t="shared" si="114"/>
        <v>0</v>
      </c>
      <c r="U388" s="34">
        <f t="shared" si="117"/>
        <v>0</v>
      </c>
      <c r="V388" s="19">
        <f t="shared" si="111"/>
        <v>0</v>
      </c>
      <c r="W388" s="18">
        <f t="shared" si="107"/>
        <v>0</v>
      </c>
      <c r="X388" s="18">
        <f t="shared" si="112"/>
        <v>0</v>
      </c>
      <c r="Y388" s="95">
        <f t="shared" si="108"/>
        <v>0</v>
      </c>
      <c r="AB388" s="99">
        <f t="shared" si="109"/>
        <v>0</v>
      </c>
      <c r="AC388" s="118">
        <f>SUM($AB$33:AB388)*AB388</f>
        <v>0</v>
      </c>
      <c r="AE388" s="123">
        <f t="shared" si="110"/>
        <v>31</v>
      </c>
    </row>
    <row r="389" spans="1:69" x14ac:dyDescent="0.25">
      <c r="G389" s="130"/>
      <c r="H389" s="131"/>
      <c r="I389" s="132"/>
      <c r="J389" s="133"/>
      <c r="K389" s="19">
        <f t="shared" si="115"/>
        <v>0</v>
      </c>
      <c r="L389" s="39">
        <f t="shared" si="116"/>
        <v>0</v>
      </c>
      <c r="M389" s="138"/>
      <c r="N389" s="133"/>
      <c r="O389" s="19">
        <f t="shared" si="103"/>
        <v>0</v>
      </c>
      <c r="P389" s="23">
        <f t="shared" si="104"/>
        <v>0</v>
      </c>
      <c r="Q389" s="27">
        <f t="shared" si="105"/>
        <v>0</v>
      </c>
      <c r="R389" s="21">
        <f t="shared" si="106"/>
        <v>0</v>
      </c>
      <c r="S389" s="21">
        <f t="shared" si="113"/>
        <v>0</v>
      </c>
      <c r="T389" s="28">
        <f t="shared" si="114"/>
        <v>0</v>
      </c>
      <c r="U389" s="34">
        <f t="shared" si="117"/>
        <v>0</v>
      </c>
      <c r="V389" s="19">
        <f t="shared" si="111"/>
        <v>0</v>
      </c>
      <c r="W389" s="18">
        <f t="shared" si="107"/>
        <v>0</v>
      </c>
      <c r="X389" s="18">
        <f t="shared" si="112"/>
        <v>0</v>
      </c>
      <c r="Y389" s="95">
        <f t="shared" si="108"/>
        <v>0</v>
      </c>
      <c r="AB389" s="99">
        <f t="shared" si="109"/>
        <v>0</v>
      </c>
      <c r="AC389" s="118">
        <f>SUM($AB$33:AB389)*AB389</f>
        <v>0</v>
      </c>
      <c r="AE389" s="123">
        <f t="shared" si="110"/>
        <v>31</v>
      </c>
    </row>
    <row r="390" spans="1:69" x14ac:dyDescent="0.25">
      <c r="G390" s="130"/>
      <c r="H390" s="131"/>
      <c r="I390" s="132"/>
      <c r="J390" s="133"/>
      <c r="K390" s="19">
        <f t="shared" si="115"/>
        <v>0</v>
      </c>
      <c r="L390" s="39">
        <f t="shared" si="116"/>
        <v>0</v>
      </c>
      <c r="M390" s="138"/>
      <c r="N390" s="133"/>
      <c r="O390" s="19">
        <f t="shared" si="103"/>
        <v>0</v>
      </c>
      <c r="P390" s="23">
        <f t="shared" si="104"/>
        <v>0</v>
      </c>
      <c r="Q390" s="27">
        <f t="shared" si="105"/>
        <v>0</v>
      </c>
      <c r="R390" s="21">
        <f t="shared" si="106"/>
        <v>0</v>
      </c>
      <c r="S390" s="21">
        <f t="shared" si="113"/>
        <v>0</v>
      </c>
      <c r="T390" s="28">
        <f t="shared" si="114"/>
        <v>0</v>
      </c>
      <c r="U390" s="34">
        <f t="shared" si="117"/>
        <v>0</v>
      </c>
      <c r="V390" s="19">
        <f t="shared" si="111"/>
        <v>0</v>
      </c>
      <c r="W390" s="18">
        <f t="shared" si="107"/>
        <v>0</v>
      </c>
      <c r="X390" s="18">
        <f t="shared" si="112"/>
        <v>0</v>
      </c>
      <c r="Y390" s="95">
        <f t="shared" si="108"/>
        <v>0</v>
      </c>
      <c r="AB390" s="99">
        <f t="shared" si="109"/>
        <v>0</v>
      </c>
      <c r="AC390" s="118">
        <f>SUM($AB$33:AB390)*AB390</f>
        <v>0</v>
      </c>
      <c r="AE390" s="123">
        <f t="shared" si="110"/>
        <v>31</v>
      </c>
    </row>
    <row r="391" spans="1:69" x14ac:dyDescent="0.25">
      <c r="G391" s="130"/>
      <c r="H391" s="131"/>
      <c r="I391" s="132"/>
      <c r="J391" s="133"/>
      <c r="K391" s="19">
        <f t="shared" si="115"/>
        <v>0</v>
      </c>
      <c r="L391" s="39">
        <f t="shared" si="116"/>
        <v>0</v>
      </c>
      <c r="M391" s="138"/>
      <c r="N391" s="133"/>
      <c r="O391" s="19">
        <f t="shared" ref="O391:O397" si="118">IF(ISERROR(N391/M391),0,N391/M391)</f>
        <v>0</v>
      </c>
      <c r="P391" s="23">
        <f t="shared" ref="P391:P397" si="119">IF(ISERROR(M391/(N391*24)),0,M391/(N391*24))</f>
        <v>0</v>
      </c>
      <c r="Q391" s="27">
        <f t="shared" ref="Q391:Q397" si="120">IF(ISBLANK(I391),0,IF(M391&gt;=I391,1,-1))</f>
        <v>0</v>
      </c>
      <c r="R391" s="21">
        <f t="shared" ref="R391:R397" si="121">IF(ISBLANK(J391),0,IF(N391&lt;=J391,1,-1))</f>
        <v>0</v>
      </c>
      <c r="S391" s="21">
        <f t="shared" si="113"/>
        <v>0</v>
      </c>
      <c r="T391" s="28">
        <f t="shared" si="114"/>
        <v>0</v>
      </c>
      <c r="U391" s="34">
        <f t="shared" si="117"/>
        <v>0</v>
      </c>
      <c r="V391" s="19">
        <f t="shared" si="111"/>
        <v>0</v>
      </c>
      <c r="W391" s="18">
        <f t="shared" ref="W391:W397" si="122">IF(ISERROR(10*O391),0,10*O391)</f>
        <v>0</v>
      </c>
      <c r="X391" s="18">
        <f t="shared" si="112"/>
        <v>0</v>
      </c>
      <c r="Y391" s="95">
        <f t="shared" ref="Y391:Y397" si="123">O391*$AC$13</f>
        <v>0</v>
      </c>
      <c r="AB391" s="99">
        <f t="shared" ref="AB391:AB397" si="124">IF(ISBLANK(G391),0,1)</f>
        <v>0</v>
      </c>
      <c r="AC391" s="118">
        <f>SUM($AB$33:AB391)*AB391</f>
        <v>0</v>
      </c>
      <c r="AE391" s="123">
        <f t="shared" ref="AE391:AE397" si="125">EOMONTH(H391,0)</f>
        <v>31</v>
      </c>
    </row>
    <row r="392" spans="1:69" x14ac:dyDescent="0.25">
      <c r="G392" s="130"/>
      <c r="H392" s="131"/>
      <c r="I392" s="132"/>
      <c r="J392" s="133"/>
      <c r="K392" s="19">
        <f t="shared" si="115"/>
        <v>0</v>
      </c>
      <c r="L392" s="39">
        <f t="shared" si="116"/>
        <v>0</v>
      </c>
      <c r="M392" s="138"/>
      <c r="N392" s="133"/>
      <c r="O392" s="19">
        <f t="shared" si="118"/>
        <v>0</v>
      </c>
      <c r="P392" s="23">
        <f t="shared" si="119"/>
        <v>0</v>
      </c>
      <c r="Q392" s="27">
        <f t="shared" si="120"/>
        <v>0</v>
      </c>
      <c r="R392" s="21">
        <f t="shared" si="121"/>
        <v>0</v>
      </c>
      <c r="S392" s="21">
        <f t="shared" si="113"/>
        <v>0</v>
      </c>
      <c r="T392" s="28">
        <f t="shared" si="114"/>
        <v>0</v>
      </c>
      <c r="U392" s="34">
        <f t="shared" si="117"/>
        <v>0</v>
      </c>
      <c r="V392" s="19">
        <f t="shared" si="111"/>
        <v>0</v>
      </c>
      <c r="W392" s="18">
        <f t="shared" si="122"/>
        <v>0</v>
      </c>
      <c r="X392" s="18">
        <f t="shared" si="112"/>
        <v>0</v>
      </c>
      <c r="Y392" s="95">
        <f t="shared" si="123"/>
        <v>0</v>
      </c>
      <c r="AB392" s="99">
        <f t="shared" si="124"/>
        <v>0</v>
      </c>
      <c r="AC392" s="118">
        <f>SUM($AB$33:AB392)*AB392</f>
        <v>0</v>
      </c>
      <c r="AE392" s="123">
        <f t="shared" si="125"/>
        <v>31</v>
      </c>
    </row>
    <row r="393" spans="1:69" x14ac:dyDescent="0.25">
      <c r="G393" s="130"/>
      <c r="H393" s="131"/>
      <c r="I393" s="132"/>
      <c r="J393" s="133"/>
      <c r="K393" s="19">
        <f t="shared" si="115"/>
        <v>0</v>
      </c>
      <c r="L393" s="39">
        <f t="shared" si="116"/>
        <v>0</v>
      </c>
      <c r="M393" s="138"/>
      <c r="N393" s="133"/>
      <c r="O393" s="19">
        <f t="shared" si="118"/>
        <v>0</v>
      </c>
      <c r="P393" s="23">
        <f t="shared" si="119"/>
        <v>0</v>
      </c>
      <c r="Q393" s="27">
        <f t="shared" si="120"/>
        <v>0</v>
      </c>
      <c r="R393" s="21">
        <f t="shared" si="121"/>
        <v>0</v>
      </c>
      <c r="S393" s="21">
        <f t="shared" si="113"/>
        <v>0</v>
      </c>
      <c r="T393" s="28">
        <f t="shared" si="114"/>
        <v>0</v>
      </c>
      <c r="U393" s="34">
        <f t="shared" si="117"/>
        <v>0</v>
      </c>
      <c r="V393" s="19">
        <f t="shared" si="111"/>
        <v>0</v>
      </c>
      <c r="W393" s="18">
        <f t="shared" si="122"/>
        <v>0</v>
      </c>
      <c r="X393" s="18">
        <f t="shared" si="112"/>
        <v>0</v>
      </c>
      <c r="Y393" s="95">
        <f t="shared" si="123"/>
        <v>0</v>
      </c>
      <c r="AB393" s="99">
        <f t="shared" si="124"/>
        <v>0</v>
      </c>
      <c r="AC393" s="118">
        <f>SUM($AB$33:AB393)*AB393</f>
        <v>0</v>
      </c>
      <c r="AE393" s="123">
        <f t="shared" si="125"/>
        <v>31</v>
      </c>
    </row>
    <row r="394" spans="1:69" x14ac:dyDescent="0.25">
      <c r="G394" s="130"/>
      <c r="H394" s="131"/>
      <c r="I394" s="132"/>
      <c r="J394" s="133"/>
      <c r="K394" s="19">
        <f t="shared" si="115"/>
        <v>0</v>
      </c>
      <c r="L394" s="39">
        <f t="shared" si="116"/>
        <v>0</v>
      </c>
      <c r="M394" s="138"/>
      <c r="N394" s="133"/>
      <c r="O394" s="19">
        <f t="shared" si="118"/>
        <v>0</v>
      </c>
      <c r="P394" s="23">
        <f t="shared" si="119"/>
        <v>0</v>
      </c>
      <c r="Q394" s="27">
        <f t="shared" si="120"/>
        <v>0</v>
      </c>
      <c r="R394" s="21">
        <f t="shared" si="121"/>
        <v>0</v>
      </c>
      <c r="S394" s="21">
        <f t="shared" si="113"/>
        <v>0</v>
      </c>
      <c r="T394" s="28">
        <f t="shared" si="114"/>
        <v>0</v>
      </c>
      <c r="U394" s="34">
        <f t="shared" si="117"/>
        <v>0</v>
      </c>
      <c r="V394" s="19">
        <f t="shared" si="111"/>
        <v>0</v>
      </c>
      <c r="W394" s="18">
        <f t="shared" si="122"/>
        <v>0</v>
      </c>
      <c r="X394" s="18">
        <f t="shared" si="112"/>
        <v>0</v>
      </c>
      <c r="Y394" s="95">
        <f t="shared" si="123"/>
        <v>0</v>
      </c>
      <c r="AB394" s="99">
        <f t="shared" si="124"/>
        <v>0</v>
      </c>
      <c r="AC394" s="118">
        <f>SUM($AB$33:AB394)*AB394</f>
        <v>0</v>
      </c>
      <c r="AE394" s="123">
        <f t="shared" si="125"/>
        <v>31</v>
      </c>
    </row>
    <row r="395" spans="1:69" x14ac:dyDescent="0.25">
      <c r="G395" s="130"/>
      <c r="H395" s="131"/>
      <c r="I395" s="132"/>
      <c r="J395" s="133"/>
      <c r="K395" s="19">
        <f t="shared" si="115"/>
        <v>0</v>
      </c>
      <c r="L395" s="39">
        <f t="shared" si="116"/>
        <v>0</v>
      </c>
      <c r="M395" s="138"/>
      <c r="N395" s="133"/>
      <c r="O395" s="19">
        <f t="shared" si="118"/>
        <v>0</v>
      </c>
      <c r="P395" s="23">
        <f t="shared" si="119"/>
        <v>0</v>
      </c>
      <c r="Q395" s="27">
        <f t="shared" si="120"/>
        <v>0</v>
      </c>
      <c r="R395" s="21">
        <f t="shared" si="121"/>
        <v>0</v>
      </c>
      <c r="S395" s="21">
        <f t="shared" si="113"/>
        <v>0</v>
      </c>
      <c r="T395" s="28">
        <f t="shared" si="114"/>
        <v>0</v>
      </c>
      <c r="U395" s="34">
        <f t="shared" si="117"/>
        <v>0</v>
      </c>
      <c r="V395" s="19">
        <f t="shared" si="111"/>
        <v>0</v>
      </c>
      <c r="W395" s="18">
        <f t="shared" si="122"/>
        <v>0</v>
      </c>
      <c r="X395" s="18">
        <f t="shared" si="112"/>
        <v>0</v>
      </c>
      <c r="Y395" s="95">
        <f t="shared" si="123"/>
        <v>0</v>
      </c>
      <c r="AB395" s="99">
        <f t="shared" si="124"/>
        <v>0</v>
      </c>
      <c r="AC395" s="118">
        <f>SUM($AB$33:AB395)*AB395</f>
        <v>0</v>
      </c>
      <c r="AE395" s="123">
        <f t="shared" si="125"/>
        <v>31</v>
      </c>
    </row>
    <row r="396" spans="1:69" x14ac:dyDescent="0.25">
      <c r="G396" s="130"/>
      <c r="H396" s="131"/>
      <c r="I396" s="132"/>
      <c r="J396" s="133"/>
      <c r="K396" s="19">
        <f t="shared" si="115"/>
        <v>0</v>
      </c>
      <c r="L396" s="39">
        <f t="shared" si="116"/>
        <v>0</v>
      </c>
      <c r="M396" s="138"/>
      <c r="N396" s="133"/>
      <c r="O396" s="19">
        <f t="shared" si="118"/>
        <v>0</v>
      </c>
      <c r="P396" s="23">
        <f t="shared" si="119"/>
        <v>0</v>
      </c>
      <c r="Q396" s="27">
        <f t="shared" si="120"/>
        <v>0</v>
      </c>
      <c r="R396" s="21">
        <f t="shared" si="121"/>
        <v>0</v>
      </c>
      <c r="S396" s="21">
        <f t="shared" si="113"/>
        <v>0</v>
      </c>
      <c r="T396" s="28">
        <f t="shared" si="114"/>
        <v>0</v>
      </c>
      <c r="U396" s="34">
        <f t="shared" si="117"/>
        <v>0</v>
      </c>
      <c r="V396" s="19">
        <f t="shared" si="111"/>
        <v>0</v>
      </c>
      <c r="W396" s="18">
        <f t="shared" si="122"/>
        <v>0</v>
      </c>
      <c r="X396" s="18">
        <f t="shared" si="112"/>
        <v>0</v>
      </c>
      <c r="Y396" s="95">
        <f t="shared" si="123"/>
        <v>0</v>
      </c>
      <c r="AB396" s="99">
        <f t="shared" si="124"/>
        <v>0</v>
      </c>
      <c r="AC396" s="118">
        <f>SUM($AB$33:AB396)*AB396</f>
        <v>0</v>
      </c>
      <c r="AE396" s="123">
        <f t="shared" si="125"/>
        <v>31</v>
      </c>
    </row>
    <row r="397" spans="1:69" ht="15.75" thickBot="1" x14ac:dyDescent="0.3">
      <c r="G397" s="134"/>
      <c r="H397" s="135"/>
      <c r="I397" s="136"/>
      <c r="J397" s="137"/>
      <c r="K397" s="81">
        <f t="shared" si="115"/>
        <v>0</v>
      </c>
      <c r="L397" s="120">
        <f t="shared" si="116"/>
        <v>0</v>
      </c>
      <c r="M397" s="139"/>
      <c r="N397" s="137"/>
      <c r="O397" s="81">
        <f t="shared" si="118"/>
        <v>0</v>
      </c>
      <c r="P397" s="82">
        <f t="shared" si="119"/>
        <v>0</v>
      </c>
      <c r="Q397" s="83">
        <f t="shared" si="120"/>
        <v>0</v>
      </c>
      <c r="R397" s="84">
        <f t="shared" si="121"/>
        <v>0</v>
      </c>
      <c r="S397" s="84">
        <f t="shared" si="113"/>
        <v>0</v>
      </c>
      <c r="T397" s="85">
        <f t="shared" si="114"/>
        <v>0</v>
      </c>
      <c r="U397" s="86">
        <f t="shared" si="117"/>
        <v>0</v>
      </c>
      <c r="V397" s="81">
        <f t="shared" si="111"/>
        <v>0</v>
      </c>
      <c r="W397" s="87">
        <f t="shared" si="122"/>
        <v>0</v>
      </c>
      <c r="X397" s="87">
        <f t="shared" si="112"/>
        <v>0</v>
      </c>
      <c r="Y397" s="96">
        <f t="shared" si="123"/>
        <v>0</v>
      </c>
      <c r="AB397" s="100">
        <f t="shared" si="124"/>
        <v>0</v>
      </c>
      <c r="AC397" s="119">
        <f>SUM($AB$33:AB397)*AB397</f>
        <v>0</v>
      </c>
      <c r="AD397" s="124"/>
      <c r="AE397" s="125">
        <f t="shared" si="125"/>
        <v>31</v>
      </c>
    </row>
    <row r="400" spans="1:69" s="69" customFormat="1" ht="26.25" x14ac:dyDescent="0.4">
      <c r="A400" s="70"/>
      <c r="B400" s="70" t="s">
        <v>43</v>
      </c>
      <c r="C400" s="70"/>
      <c r="D400" s="70"/>
      <c r="E400" s="70"/>
      <c r="F400" s="70"/>
      <c r="G400" s="71"/>
      <c r="H400" s="103"/>
      <c r="I400" s="71"/>
      <c r="J400" s="71"/>
      <c r="K400" s="71"/>
      <c r="L400" s="71"/>
      <c r="M400" s="71"/>
      <c r="N400" s="71"/>
      <c r="O400" s="71"/>
      <c r="P400" s="71"/>
      <c r="Q400" s="71"/>
      <c r="R400" s="71"/>
      <c r="S400" s="71"/>
      <c r="T400" s="71"/>
      <c r="U400" s="71"/>
      <c r="V400" s="71"/>
      <c r="W400" s="71"/>
      <c r="X400" s="71"/>
      <c r="Y400" s="71"/>
      <c r="Z400" s="71"/>
      <c r="AA400" s="70"/>
      <c r="AB400" s="70"/>
      <c r="AC400" s="70"/>
      <c r="AD400" s="70"/>
      <c r="AE400" s="70"/>
      <c r="AF400" s="70"/>
      <c r="AG400" s="70"/>
      <c r="AH400" s="70"/>
      <c r="AI400" s="70"/>
      <c r="AJ400" s="70"/>
      <c r="AK400" s="70"/>
      <c r="AL400" s="70"/>
      <c r="AM400" s="70"/>
      <c r="AN400" s="70"/>
      <c r="AO400" s="70"/>
      <c r="AP400" s="70"/>
      <c r="AQ400" s="70"/>
      <c r="AR400" s="70"/>
      <c r="AS400" s="70"/>
      <c r="AT400" s="70"/>
      <c r="AU400" s="70"/>
      <c r="AV400" s="70"/>
      <c r="AW400" s="70"/>
      <c r="AX400" s="70"/>
      <c r="AY400" s="70"/>
      <c r="AZ400" s="70"/>
      <c r="BA400" s="70"/>
      <c r="BB400" s="70"/>
      <c r="BC400" s="70"/>
      <c r="BD400" s="70"/>
      <c r="BE400" s="70"/>
      <c r="BF400" s="70"/>
      <c r="BG400" s="70"/>
      <c r="BH400" s="70"/>
      <c r="BI400" s="70"/>
      <c r="BJ400" s="70"/>
      <c r="BK400" s="70"/>
      <c r="BL400" s="70"/>
      <c r="BM400" s="70"/>
      <c r="BN400" s="70"/>
      <c r="BO400" s="70"/>
      <c r="BP400" s="70"/>
      <c r="BQ400" s="70"/>
    </row>
  </sheetData>
  <mergeCells count="10">
    <mergeCell ref="G32:H32"/>
    <mergeCell ref="G11:H11"/>
    <mergeCell ref="G7:H7"/>
    <mergeCell ref="AB6:AC6"/>
    <mergeCell ref="G18:H18"/>
    <mergeCell ref="G5:H6"/>
    <mergeCell ref="I5:L5"/>
    <mergeCell ref="M5:P5"/>
    <mergeCell ref="Q5:T5"/>
    <mergeCell ref="U5:Y5"/>
  </mergeCells>
  <conditionalFormatting sqref="I8:J8 K8:P9 S8:Y9 G12:P16 U12:Y16 G19:P30 U19:Y30 O33:P397 U33:Y397">
    <cfRule type="cellIs" dxfId="3" priority="76" operator="equal">
      <formula>0</formula>
    </cfRule>
  </conditionalFormatting>
  <conditionalFormatting sqref="K33:L397">
    <cfRule type="cellIs" dxfId="2" priority="1" operator="equal">
      <formula>0</formula>
    </cfRule>
  </conditionalFormatting>
  <conditionalFormatting sqref="Q8:R9 Q12:T16 Q19:T30 Q33:T397">
    <cfRule type="cellIs" dxfId="1" priority="77" operator="equal">
      <formula>1</formula>
    </cfRule>
    <cfRule type="cellIs" dxfId="0" priority="78" operator="equal">
      <formula>-1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CAPA</vt:lpstr>
      <vt:lpstr>PLANILHA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Indy</dc:creator>
  <cp:keywords/>
  <dc:description/>
  <cp:lastModifiedBy>Rogerio Martins</cp:lastModifiedBy>
  <cp:revision/>
  <dcterms:created xsi:type="dcterms:W3CDTF">2011-11-01T17:57:05Z</dcterms:created>
  <dcterms:modified xsi:type="dcterms:W3CDTF">2024-08-16T16:12:35Z</dcterms:modified>
  <cp:category/>
  <cp:contentStatus/>
</cp:coreProperties>
</file>